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170" windowHeight="5595" activeTab="0"/>
  </bookViews>
  <sheets>
    <sheet name="Sheet1" sheetId="1" r:id="rId1"/>
    <sheet name="Sheet2" sheetId="2" r:id="rId2"/>
  </sheets>
  <definedNames>
    <definedName name="_xlnm.Print_Titles" localSheetId="0">'Sheet1'!$13:$13</definedName>
  </definedNames>
  <calcPr fullCalcOnLoad="1"/>
</workbook>
</file>

<file path=xl/sharedStrings.xml><?xml version="1.0" encoding="utf-8"?>
<sst xmlns="http://schemas.openxmlformats.org/spreadsheetml/2006/main" count="30" uniqueCount="27">
  <si>
    <t>Item Description</t>
  </si>
  <si>
    <t>Quantity</t>
  </si>
  <si>
    <t>Units</t>
  </si>
  <si>
    <t xml:space="preserve"> Rate</t>
  </si>
  <si>
    <t>Amount</t>
  </si>
  <si>
    <t>Sl.No.</t>
  </si>
  <si>
    <t>Quoted Rate in digit</t>
  </si>
  <si>
    <t>Quoted Rate in words</t>
  </si>
  <si>
    <t>Signature of the bidder with seal</t>
  </si>
  <si>
    <t>W.B.P.H.&amp; I.D.Corpn. Ltd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</si>
  <si>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</si>
  <si>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ELECTRICAL  WORKS</t>
  </si>
  <si>
    <t>Rs.</t>
  </si>
  <si>
    <t>Total (Non-Scheduled items)</t>
  </si>
  <si>
    <t>Executive Engineer,</t>
  </si>
  <si>
    <r>
      <t>Name of the work :</t>
    </r>
    <r>
      <rPr>
        <b/>
        <sz val="12"/>
        <color indexed="8"/>
        <rFont val="Calibri"/>
        <family val="2"/>
      </rPr>
      <t xml:space="preserve">- Conversion of existing conference hall into Control Room of Emergency Response Support System (ERSS) at Bhawani Bhawan, Alipore- Additional Work- Supply, Installation, Testing &amp; Commissioning. </t>
    </r>
  </si>
  <si>
    <t>Supply ,Installation,Testing &amp; Commissioning of LAN (RATE SHOULD BE QUOTED INCLUSIVE OF ALL CHARGES AND TAXES )</t>
  </si>
  <si>
    <t>SITC of 15 U Rack with PDA and other accessories(Make-Valrack/HCL)</t>
  </si>
  <si>
    <t>Cable Laying , Fitting, Fixing, Termination &amp; Installation, commissioning  Charges(Electronic technician(20 days) and Engineer(10 days) charges)(CPWD SOR 2018: page-82 )</t>
  </si>
  <si>
    <t>Dual port  cat6 utp information outlet with british-american style face plate (Molex /Batton /Dlink /schneider) (Molex /Batton/Dlink)</t>
  </si>
  <si>
    <t>UTP CAT 6 Patch Cord - 1M(Legrand/Molex/Dlink)</t>
  </si>
  <si>
    <t>Supplying &amp; Drawing LAN cable (CAT6) (Brand approved by EIC) in prelaid PVC rigid conduit/ in polythene pipe embeded in wall.(SOR, PWD, ELECTRICAL.2017; PAGE 63, ITEM-21)(Make-Molex/Dlink/Avaya)</t>
  </si>
  <si>
    <t>RJ 45 CONNECTOR </t>
  </si>
  <si>
    <t>Nos</t>
  </si>
  <si>
    <t>Job</t>
  </si>
  <si>
    <t>Mtr</t>
  </si>
  <si>
    <r>
      <t xml:space="preserve">West Bengal Police Housing and Infrastructure Development Corporation Limited
</t>
    </r>
    <r>
      <rPr>
        <b/>
        <sz val="10"/>
        <color indexed="8"/>
        <rFont val="Arial"/>
        <family val="2"/>
      </rPr>
      <t xml:space="preserve">CIN NO.: U70109WB1993SGC058358                                                                                                                                                                           GSTIN:- 19AAACW6099C2Z1
Office of the Chairman and Managing Director
Araksha Bhawan, 3rd Floor, Block - DJ, Sector - II,
Salt Lake City, Kolkata - 700091.
</t>
    </r>
    <r>
      <rPr>
        <b/>
        <u val="single"/>
        <sz val="10"/>
        <color indexed="8"/>
        <rFont val="Arial"/>
        <family val="2"/>
      </rPr>
      <t xml:space="preserve">Ph. &amp; Fax.: 033 - 23586188, E-mail : tender@wbphidcl.com  
</t>
    </r>
    <r>
      <rPr>
        <b/>
        <sz val="10"/>
        <color indexed="8"/>
        <rFont val="Arial"/>
        <family val="2"/>
      </rPr>
      <t xml:space="preserve">NOTICE INVITING </t>
    </r>
    <r>
      <rPr>
        <b/>
        <sz val="10"/>
        <color indexed="8"/>
        <rFont val="Arial"/>
        <family val="2"/>
      </rPr>
      <t>QUOTATION</t>
    </r>
    <r>
      <rPr>
        <b/>
        <sz val="10"/>
        <color indexed="8"/>
        <rFont val="Arial"/>
        <family val="2"/>
      </rPr>
      <t xml:space="preserve"> NO.:-</t>
    </r>
    <r>
      <rPr>
        <b/>
        <u val="single"/>
        <sz val="10"/>
        <color indexed="8"/>
        <rFont val="Arial"/>
        <family val="2"/>
      </rPr>
      <t xml:space="preserve">WBPHIDCL/EE(HQ-I)/NIQ- 43/2019-2020  (1st call) sl no 2
of the Executive Engineer, W.B.P.H&amp;I.D.Corpn. Ltd.
</t>
    </r>
    <r>
      <rPr>
        <b/>
        <sz val="10"/>
        <color indexed="8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</si>
</sst>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>
  <numFmts count="2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"/>
    <numFmt numFmtId="174" formatCode="0.000"/>
    <numFmt numFmtId="175" formatCode="0.00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2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1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3" fillId="0" borderId="10" xfId="57" applyNumberFormat="1" applyFont="1" applyFill="1" applyBorder="1" applyAlignment="1">
      <alignment horizontal="center" vertical="top"/>
      <protection/>
    </xf>
    <xf numFmtId="0" fontId="4" fillId="0" borderId="10" xfId="56" applyNumberFormat="1" applyFont="1" applyFill="1" applyBorder="1" applyAlignment="1">
      <alignment horizontal="center" vertical="top" wrapText="1"/>
      <protection/>
    </xf>
    <xf numFmtId="0" fontId="46" fillId="0" borderId="0" xfId="0" applyFont="1" applyAlignment="1">
      <alignment horizontal="center"/>
    </xf>
    <xf numFmtId="2" fontId="48" fillId="0" borderId="10" xfId="0" applyNumberFormat="1" applyFont="1" applyBorder="1" applyAlignment="1">
      <alignment horizontal="center" vertical="top"/>
    </xf>
    <xf numFmtId="0" fontId="48" fillId="0" borderId="10" xfId="0" applyFont="1" applyBorder="1" applyAlignment="1">
      <alignment horizontal="center" vertical="top"/>
    </xf>
    <xf numFmtId="2" fontId="49" fillId="0" borderId="10" xfId="0" applyNumberFormat="1" applyFont="1" applyBorder="1" applyAlignment="1">
      <alignment horizontal="right" vertical="top"/>
    </xf>
    <xf numFmtId="2" fontId="0" fillId="0" borderId="10" xfId="0" applyNumberFormat="1" applyBorder="1" applyAlignment="1">
      <alignment horizontal="right" vertical="top"/>
    </xf>
    <xf numFmtId="0" fontId="50" fillId="0" borderId="10" xfId="0" applyFont="1" applyBorder="1" applyAlignment="1">
      <alignment vertical="center" wrapText="1"/>
    </xf>
    <xf numFmtId="2" fontId="0" fillId="0" borderId="0" xfId="0" applyNumberFormat="1" applyAlignment="1">
      <alignment/>
    </xf>
    <xf numFmtId="0" fontId="49" fillId="0" borderId="10" xfId="0" applyFont="1" applyFill="1" applyBorder="1" applyAlignment="1">
      <alignment horizontal="center" vertical="top"/>
    </xf>
    <xf numFmtId="0" fontId="8" fillId="0" borderId="10" xfId="57" applyFont="1" applyFill="1" applyBorder="1" applyAlignment="1">
      <alignment horizontal="justify" vertical="top" wrapText="1"/>
      <protection/>
    </xf>
    <xf numFmtId="0" fontId="49" fillId="0" borderId="10" xfId="0" applyFont="1" applyFill="1" applyBorder="1" applyAlignment="1">
      <alignment horizontal="center" vertical="center"/>
    </xf>
    <xf numFmtId="2" fontId="49" fillId="0" borderId="10" xfId="0" applyNumberFormat="1" applyFont="1" applyFill="1" applyBorder="1" applyAlignment="1">
      <alignment horizontal="center" vertical="center"/>
    </xf>
    <xf numFmtId="43" fontId="49" fillId="0" borderId="10" xfId="44" applyFont="1" applyFill="1" applyBorder="1" applyAlignment="1">
      <alignment vertical="center"/>
    </xf>
    <xf numFmtId="43" fontId="8" fillId="0" borderId="10" xfId="44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right" vertical="center"/>
    </xf>
    <xf numFmtId="2" fontId="51" fillId="0" borderId="10" xfId="0" applyNumberFormat="1" applyFont="1" applyFill="1" applyBorder="1" applyAlignment="1">
      <alignment horizontal="center" vertical="center"/>
    </xf>
    <xf numFmtId="43" fontId="51" fillId="0" borderId="10" xfId="44" applyFont="1" applyFill="1" applyBorder="1" applyAlignment="1">
      <alignment vertical="center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52" fillId="0" borderId="12" xfId="0" applyFont="1" applyFill="1" applyBorder="1" applyAlignment="1">
      <alignment/>
    </xf>
    <xf numFmtId="0" fontId="46" fillId="0" borderId="0" xfId="0" applyFont="1" applyAlignment="1">
      <alignment horizontal="center"/>
    </xf>
    <xf numFmtId="0" fontId="53" fillId="0" borderId="10" xfId="0" applyFont="1" applyBorder="1" applyAlignment="1">
      <alignment horizontal="center" vertical="top" wrapText="1"/>
    </xf>
    <xf numFmtId="0" fontId="46" fillId="0" borderId="10" xfId="0" applyFont="1" applyBorder="1" applyAlignment="1">
      <alignment horizontal="left" vertical="top" wrapText="1"/>
    </xf>
    <xf numFmtId="0" fontId="5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31" fillId="0" borderId="10" xfId="57" applyFont="1" applyFill="1" applyBorder="1" applyAlignment="1">
      <alignment horizontal="justify" vertical="top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3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4" xfId="57"/>
    <cellStyle name="Normal 7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4"/>
  <sheetViews>
    <sheetView tabSelected="1" zoomScale="80" zoomScaleNormal="80" zoomScalePageLayoutView="0" workbookViewId="0" topLeftCell="A1">
      <selection activeCell="A1" sqref="A1:F34"/>
    </sheetView>
  </sheetViews>
  <sheetFormatPr defaultColWidth="9.140625" defaultRowHeight="15"/>
  <cols>
    <col min="1" max="1" width="11.00390625" style="0" customWidth="1"/>
    <col min="2" max="2" width="44.7109375" style="0" customWidth="1"/>
    <col min="3" max="3" width="13.8515625" style="0" customWidth="1"/>
    <col min="4" max="4" width="9.7109375" style="0" customWidth="1"/>
    <col min="5" max="5" width="14.57421875" style="0" customWidth="1"/>
    <col min="6" max="6" width="17.28125" style="0" customWidth="1"/>
    <col min="7" max="7" width="0.2890625" style="0" customWidth="1"/>
    <col min="8" max="8" width="7.421875" style="0" hidden="1" customWidth="1"/>
    <col min="9" max="9" width="6.8515625" style="0" hidden="1" customWidth="1"/>
    <col min="10" max="10" width="6.140625" style="0" hidden="1" customWidth="1"/>
    <col min="11" max="11" width="0.2890625" style="0" hidden="1" customWidth="1"/>
    <col min="12" max="12" width="0.13671875" style="0" hidden="1" customWidth="1"/>
    <col min="13" max="20" width="9.140625" style="0" hidden="1" customWidth="1"/>
    <col min="21" max="22" width="0.42578125" style="0" customWidth="1"/>
    <col min="25" max="25" width="12.421875" style="0" bestFit="1" customWidth="1"/>
  </cols>
  <sheetData>
    <row r="1" spans="1:6" ht="15" customHeight="1">
      <c r="A1" s="23" t="s">
        <v>26</v>
      </c>
      <c r="B1" s="23"/>
      <c r="C1" s="23"/>
      <c r="D1" s="23"/>
      <c r="E1" s="23"/>
      <c r="F1" s="23"/>
    </row>
    <row r="2" spans="1:6" ht="15">
      <c r="A2" s="23"/>
      <c r="B2" s="23"/>
      <c r="C2" s="23"/>
      <c r="D2" s="23"/>
      <c r="E2" s="23"/>
      <c r="F2" s="23"/>
    </row>
    <row r="3" spans="1:6" ht="15">
      <c r="A3" s="23"/>
      <c r="B3" s="23"/>
      <c r="C3" s="23"/>
      <c r="D3" s="23"/>
      <c r="E3" s="23"/>
      <c r="F3" s="23"/>
    </row>
    <row r="4" spans="1:6" ht="15">
      <c r="A4" s="23"/>
      <c r="B4" s="23"/>
      <c r="C4" s="23"/>
      <c r="D4" s="23"/>
      <c r="E4" s="23"/>
      <c r="F4" s="23"/>
    </row>
    <row r="5" spans="1:6" ht="15">
      <c r="A5" s="23"/>
      <c r="B5" s="23"/>
      <c r="C5" s="23"/>
      <c r="D5" s="23"/>
      <c r="E5" s="23"/>
      <c r="F5" s="23"/>
    </row>
    <row r="6" spans="1:6" ht="15">
      <c r="A6" s="23"/>
      <c r="B6" s="23"/>
      <c r="C6" s="23"/>
      <c r="D6" s="23"/>
      <c r="E6" s="23"/>
      <c r="F6" s="23"/>
    </row>
    <row r="7" spans="1:6" ht="15">
      <c r="A7" s="23"/>
      <c r="B7" s="23"/>
      <c r="C7" s="23"/>
      <c r="D7" s="23"/>
      <c r="E7" s="23"/>
      <c r="F7" s="23"/>
    </row>
    <row r="8" spans="1:6" ht="30.75" customHeight="1">
      <c r="A8" s="23"/>
      <c r="B8" s="23"/>
      <c r="C8" s="23"/>
      <c r="D8" s="23"/>
      <c r="E8" s="23"/>
      <c r="F8" s="23"/>
    </row>
    <row r="9" spans="1:6" ht="15" hidden="1">
      <c r="A9" s="23"/>
      <c r="B9" s="23"/>
      <c r="C9" s="23"/>
      <c r="D9" s="23"/>
      <c r="E9" s="23"/>
      <c r="F9" s="23"/>
    </row>
    <row r="10" spans="1:6" ht="15" hidden="1">
      <c r="A10" s="23"/>
      <c r="B10" s="23"/>
      <c r="C10" s="23"/>
      <c r="D10" s="23"/>
      <c r="E10" s="23"/>
      <c r="F10" s="23"/>
    </row>
    <row r="11" spans="1:6" ht="15">
      <c r="A11" s="24" t="s">
        <v>15</v>
      </c>
      <c r="B11" s="24"/>
      <c r="C11" s="24"/>
      <c r="D11" s="24"/>
      <c r="E11" s="24"/>
      <c r="F11" s="24"/>
    </row>
    <row r="12" spans="1:6" ht="28.5" customHeight="1">
      <c r="A12" s="24"/>
      <c r="B12" s="24"/>
      <c r="C12" s="24"/>
      <c r="D12" s="24"/>
      <c r="E12" s="24"/>
      <c r="F12" s="24"/>
    </row>
    <row r="13" spans="1:6" ht="15">
      <c r="A13" s="2" t="s">
        <v>5</v>
      </c>
      <c r="B13" s="2" t="s">
        <v>0</v>
      </c>
      <c r="C13" s="2" t="s">
        <v>1</v>
      </c>
      <c r="D13" s="2" t="s">
        <v>2</v>
      </c>
      <c r="E13" s="2" t="s">
        <v>3</v>
      </c>
      <c r="F13" s="2" t="s">
        <v>4</v>
      </c>
    </row>
    <row r="14" spans="1:6" ht="18" customHeight="1">
      <c r="A14" s="1">
        <v>1</v>
      </c>
      <c r="B14" s="8" t="s">
        <v>11</v>
      </c>
      <c r="C14" s="6"/>
      <c r="D14" s="5"/>
      <c r="E14" s="4"/>
      <c r="F14" s="7"/>
    </row>
    <row r="15" spans="1:20" ht="96" customHeight="1">
      <c r="A15" s="10">
        <v>1</v>
      </c>
      <c r="B15" s="27" t="s">
        <v>16</v>
      </c>
      <c r="C15" s="12"/>
      <c r="D15" s="12"/>
      <c r="E15" s="13"/>
      <c r="F15" s="14"/>
      <c r="G15">
        <v>912</v>
      </c>
      <c r="H15">
        <f>ROUND(E15*1.12*1.01,2)</f>
        <v>0</v>
      </c>
      <c r="J15">
        <f>ROUND(G15*1.12*1.01,2)</f>
        <v>1031.65</v>
      </c>
      <c r="K15" s="9">
        <f>(E15*1.12*1.01*1.02)</f>
        <v>0</v>
      </c>
      <c r="P15">
        <v>4768</v>
      </c>
      <c r="S15">
        <v>4132</v>
      </c>
      <c r="T15">
        <f>ROUND(E15*1.12*1.01,2)</f>
        <v>0</v>
      </c>
    </row>
    <row r="16" spans="1:20" ht="51.75" customHeight="1">
      <c r="A16" s="10">
        <v>2</v>
      </c>
      <c r="B16" s="11" t="s">
        <v>17</v>
      </c>
      <c r="C16" s="13">
        <v>1</v>
      </c>
      <c r="D16" s="12" t="s">
        <v>23</v>
      </c>
      <c r="E16" s="15"/>
      <c r="F16" s="14"/>
      <c r="G16">
        <v>3104</v>
      </c>
      <c r="H16">
        <f aca="true" t="shared" si="0" ref="H16:H21">ROUND(E16*1.12*1.01,2)</f>
        <v>0</v>
      </c>
      <c r="J16">
        <f aca="true" t="shared" si="1" ref="J16:J21">ROUND(G16*1.12*1.01,2)</f>
        <v>3511.24</v>
      </c>
      <c r="K16" s="9">
        <f aca="true" t="shared" si="2" ref="K16:K21">(E16*1.12*1.01*1.02)</f>
        <v>0</v>
      </c>
      <c r="P16">
        <v>665</v>
      </c>
      <c r="S16">
        <v>576</v>
      </c>
      <c r="T16">
        <f aca="true" t="shared" si="3" ref="T16:T21">ROUND(E16*1.12*1.01,2)</f>
        <v>0</v>
      </c>
    </row>
    <row r="17" spans="1:20" ht="74.25" customHeight="1">
      <c r="A17" s="10">
        <v>3</v>
      </c>
      <c r="B17" s="11" t="s">
        <v>18</v>
      </c>
      <c r="C17" s="13">
        <v>1</v>
      </c>
      <c r="D17" s="12" t="s">
        <v>24</v>
      </c>
      <c r="E17" s="15"/>
      <c r="F17" s="14"/>
      <c r="G17">
        <v>485</v>
      </c>
      <c r="H17">
        <f t="shared" si="0"/>
        <v>0</v>
      </c>
      <c r="J17">
        <f t="shared" si="1"/>
        <v>548.63</v>
      </c>
      <c r="K17" s="9">
        <f t="shared" si="2"/>
        <v>0</v>
      </c>
      <c r="P17">
        <v>6895</v>
      </c>
      <c r="S17">
        <v>5976</v>
      </c>
      <c r="T17">
        <f t="shared" si="3"/>
        <v>0</v>
      </c>
    </row>
    <row r="18" spans="1:20" ht="58.5" customHeight="1">
      <c r="A18" s="10">
        <v>4</v>
      </c>
      <c r="B18" s="11" t="s">
        <v>19</v>
      </c>
      <c r="C18" s="13">
        <v>50</v>
      </c>
      <c r="D18" s="12" t="s">
        <v>23</v>
      </c>
      <c r="E18" s="15"/>
      <c r="F18" s="14"/>
      <c r="G18">
        <v>1015</v>
      </c>
      <c r="H18">
        <f t="shared" si="0"/>
        <v>0</v>
      </c>
      <c r="J18">
        <f t="shared" si="1"/>
        <v>1148.17</v>
      </c>
      <c r="K18" s="9">
        <f t="shared" si="2"/>
        <v>0</v>
      </c>
      <c r="P18">
        <v>2641</v>
      </c>
      <c r="S18">
        <v>2289</v>
      </c>
      <c r="T18">
        <f t="shared" si="3"/>
        <v>0</v>
      </c>
    </row>
    <row r="19" spans="1:20" ht="42" customHeight="1">
      <c r="A19" s="10">
        <v>5</v>
      </c>
      <c r="B19" s="11" t="s">
        <v>20</v>
      </c>
      <c r="C19" s="13">
        <v>50</v>
      </c>
      <c r="D19" s="12" t="s">
        <v>23</v>
      </c>
      <c r="E19" s="15"/>
      <c r="F19" s="14"/>
      <c r="G19">
        <v>91</v>
      </c>
      <c r="H19">
        <f t="shared" si="0"/>
        <v>0</v>
      </c>
      <c r="J19">
        <f t="shared" si="1"/>
        <v>102.94</v>
      </c>
      <c r="K19" s="9">
        <f t="shared" si="2"/>
        <v>0</v>
      </c>
      <c r="P19">
        <v>75</v>
      </c>
      <c r="S19">
        <v>65</v>
      </c>
      <c r="T19">
        <f t="shared" si="3"/>
        <v>0</v>
      </c>
    </row>
    <row r="20" spans="1:20" ht="90" customHeight="1">
      <c r="A20" s="10">
        <v>6</v>
      </c>
      <c r="B20" s="11" t="s">
        <v>21</v>
      </c>
      <c r="C20" s="13">
        <v>2500</v>
      </c>
      <c r="D20" s="12" t="s">
        <v>25</v>
      </c>
      <c r="E20" s="15"/>
      <c r="F20" s="14"/>
      <c r="G20">
        <v>1979</v>
      </c>
      <c r="H20">
        <f t="shared" si="0"/>
        <v>0</v>
      </c>
      <c r="J20">
        <f t="shared" si="1"/>
        <v>2238.64</v>
      </c>
      <c r="K20" s="9">
        <f t="shared" si="2"/>
        <v>0</v>
      </c>
      <c r="P20">
        <v>55</v>
      </c>
      <c r="S20">
        <v>48</v>
      </c>
      <c r="T20">
        <f t="shared" si="3"/>
        <v>0</v>
      </c>
    </row>
    <row r="21" spans="1:20" ht="42.75" customHeight="1">
      <c r="A21" s="10">
        <v>7</v>
      </c>
      <c r="B21" s="11" t="s">
        <v>22</v>
      </c>
      <c r="C21" s="13">
        <v>100</v>
      </c>
      <c r="D21" s="12" t="s">
        <v>23</v>
      </c>
      <c r="E21" s="15"/>
      <c r="F21" s="14"/>
      <c r="G21">
        <v>1497</v>
      </c>
      <c r="H21">
        <f t="shared" si="0"/>
        <v>0</v>
      </c>
      <c r="J21">
        <f t="shared" si="1"/>
        <v>1693.41</v>
      </c>
      <c r="K21" s="9">
        <f t="shared" si="2"/>
        <v>0</v>
      </c>
      <c r="P21">
        <v>110</v>
      </c>
      <c r="S21">
        <v>95</v>
      </c>
      <c r="T21">
        <f t="shared" si="3"/>
        <v>0</v>
      </c>
    </row>
    <row r="22" spans="1:20" ht="48" customHeight="1">
      <c r="A22" s="19"/>
      <c r="B22" s="20"/>
      <c r="C22" s="21"/>
      <c r="D22" s="16" t="s">
        <v>13</v>
      </c>
      <c r="E22" s="17" t="s">
        <v>12</v>
      </c>
      <c r="F22" s="18"/>
      <c r="G22">
        <v>1015</v>
      </c>
      <c r="H22" t="e">
        <f>ROUND(E22*1.12*1.01,2)</f>
        <v>#VALUE!</v>
      </c>
      <c r="J22">
        <f>ROUND(G22*1.12*1.01,2)</f>
        <v>1148.17</v>
      </c>
      <c r="K22" s="9" t="e">
        <f>(E22*1.12*1.01*1.02)</f>
        <v>#VALUE!</v>
      </c>
      <c r="P22">
        <v>2641</v>
      </c>
      <c r="S22">
        <v>2289</v>
      </c>
      <c r="T22" t="e">
        <f>ROUND(E22*1.12*1.01*1.05,2)</f>
        <v>#VALUE!</v>
      </c>
    </row>
    <row r="23" spans="1:6" ht="15">
      <c r="A23" s="25" t="s">
        <v>6</v>
      </c>
      <c r="B23" s="25"/>
      <c r="C23" s="26"/>
      <c r="D23" s="26"/>
      <c r="E23" s="26"/>
      <c r="F23" s="26"/>
    </row>
    <row r="24" spans="1:6" ht="48.75" customHeight="1">
      <c r="A24" s="25"/>
      <c r="B24" s="25"/>
      <c r="C24" s="26"/>
      <c r="D24" s="26"/>
      <c r="E24" s="26"/>
      <c r="F24" s="26"/>
    </row>
    <row r="25" spans="1:6" ht="15">
      <c r="A25" s="25" t="s">
        <v>7</v>
      </c>
      <c r="B25" s="25"/>
      <c r="C25" s="26"/>
      <c r="D25" s="26"/>
      <c r="E25" s="26"/>
      <c r="F25" s="26"/>
    </row>
    <row r="26" spans="1:6" ht="36.75" customHeight="1">
      <c r="A26" s="25"/>
      <c r="B26" s="25"/>
      <c r="C26" s="26"/>
      <c r="D26" s="26"/>
      <c r="E26" s="26"/>
      <c r="F26" s="26"/>
    </row>
    <row r="32" spans="2:5" ht="15">
      <c r="B32" s="3" t="s">
        <v>8</v>
      </c>
      <c r="D32" s="22" t="s">
        <v>14</v>
      </c>
      <c r="E32" s="22"/>
    </row>
    <row r="33" spans="4:5" ht="15">
      <c r="D33" s="22" t="s">
        <v>9</v>
      </c>
      <c r="E33" s="22"/>
    </row>
    <row r="34" ht="15">
      <c r="F34" t="s">
        <v>10</v>
      </c>
    </row>
  </sheetData>
  <sheetProtection/>
  <mergeCells count="8">
    <mergeCell ref="A23:B24"/>
    <mergeCell ref="C23:F24"/>
    <mergeCell ref="A25:B26"/>
    <mergeCell ref="C25:F26"/>
    <mergeCell ref="D32:E32"/>
    <mergeCell ref="D33:E33"/>
    <mergeCell ref="A1:F10"/>
    <mergeCell ref="A11:F12"/>
  </mergeCells>
  <dataValidations count="1">
    <dataValidation type="decimal" allowBlank="1" showInputMessage="1" showErrorMessage="1" errorTitle="Invalid Entry" error="Only Numeric Values are allowed. " sqref="A14:A22">
      <formula1>0</formula1>
      <formula2>999999999999999</formula2>
    </dataValidation>
  </dataValidations>
  <printOptions/>
  <pageMargins left="0.6" right="0.11" top="0.4" bottom="0.31" header="0.34" footer="0.3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0" sqref="D2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2020-02-14T10:53:39Z</dcterms:modified>
  <cp:category/>
  <cp:version/>
  <cp:contentType/>
  <cp:contentStatus/>
</cp:coreProperties>
</file>