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s>
  <definedNames>
    <definedName name="_xlnm.Print_Titles" localSheetId="0">'Sheet1'!$13:$13</definedName>
  </definedNames>
  <calcPr fullCalcOnLoad="1"/>
</workbook>
</file>

<file path=xl/sharedStrings.xml><?xml version="1.0" encoding="utf-8"?>
<sst xmlns="http://schemas.openxmlformats.org/spreadsheetml/2006/main" count="171" uniqueCount="110">
  <si>
    <t>Item Description</t>
  </si>
  <si>
    <t>Quantity</t>
  </si>
  <si>
    <t>Units</t>
  </si>
  <si>
    <t xml:space="preserve"> Rate</t>
  </si>
  <si>
    <t>Amount</t>
  </si>
  <si>
    <t>Sl.No.</t>
  </si>
  <si>
    <t xml:space="preserve">Total </t>
  </si>
  <si>
    <t>In Words</t>
  </si>
  <si>
    <t>Above</t>
  </si>
  <si>
    <t>Below</t>
  </si>
  <si>
    <t>At per</t>
  </si>
  <si>
    <t>Quotated Rate in percentage</t>
  </si>
  <si>
    <t>Quoted Rate in digit</t>
  </si>
  <si>
    <t>Quoted Rate in words</t>
  </si>
  <si>
    <t>Signature of the bidder with seal</t>
  </si>
  <si>
    <t>W.B.P.H.&amp; I.D.Corpn. Ltd</t>
  </si>
  <si>
    <t>Say,</t>
  </si>
  <si>
    <t xml:space="preserve">                                                                                                                                                                                                                                                                                                                                                                                                                                                                                                                                                                                                                                                                                                                                                                                                                                                                                                                                                                                                                                                                                                                                                                                                                                                                                                                                                                                                                                                                                                                                                                                                                                                                                                                                                                                                                                                                                                                                                                                                                                                                                                                                                                                                                                                                                                                                                                                                                                                                                                                                                                                                                                                                                                                                                                                                                                                                                                                                                                                                                                                                                                                                                                                                                                                                                                                                                                                                                                                                                                                                                                                                                                                                                                                  </t>
  </si>
  <si>
    <t>Godrej make D-lion 3 seater Sofa Dimenssion-2000 mm X 880mm, made of PU (Synthetic Leather), Frame material-Tropical Seasoned Hard Wood, Particle Board , Seat Foam-28 D - Polyurethane Slab Stock Foam With 1" Recon Layer, Leg-MDF Wooden Facia With Melamine Coating</t>
  </si>
  <si>
    <t>Godrej make Bloom Coffee Table The impeccable natural grains of the wooden element. Tampered Glass top Rubber Wood tapered legs MS sheet of 1.2mm thickness Cut floral design Colour Option : Walnut/ Natural Teak Coffee Table  : 1000 W x 600 D x 428H</t>
  </si>
  <si>
    <t>Supply  &amp; Fixing 6 Module flush type with Starter,  25A DP MCB , Plug &amp; top with Indicator (Make North-West).c)</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</si>
  <si>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</si>
  <si>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(Crabtree) &amp; necy. Connections.(For AC m/c)</t>
  </si>
  <si>
    <t>Supply &amp; fixing 1200 mm sweep Celing fan complete with all accessaries with out regulator (Crompton/ Havells / Orient)</t>
  </si>
  <si>
    <t>Supply &amp; Fixing of M.S. fan clamp of two piece type for RC ceiling as per approved specification, fabricated from 40mm x 9mm MS flat including making good damages to building  roof with satisfactory finishing and painting.</t>
  </si>
  <si>
    <t xml:space="preserve">Supply &amp; Fixing 240 V,36w CFL  lamp and dismantling the old defective one. </t>
  </si>
  <si>
    <t>Sq.M</t>
  </si>
  <si>
    <t>Each</t>
  </si>
  <si>
    <t>Sq.feet</t>
  </si>
  <si>
    <t>Mtr.</t>
  </si>
  <si>
    <t>Name of the work :- Construction of a new Toilet Block and Other allied works inside a room at 3rd floor of Araksha Bhawan, Salt Lake.</t>
  </si>
  <si>
    <t>Civil work (Schedule Item)</t>
  </si>
  <si>
    <t>Dismantling all types of masonry excepting cement concrete plain or reinforced, stacking serviceable materials at site and removing rubbish as directed
within a lead of 75 m.</t>
  </si>
  <si>
    <t>Dismantling artificial stone flooring upto 50 mm. thick by carefully chiselling without damaging the base and removing rubbish as directed within a lead of 75 m.</t>
  </si>
  <si>
    <t>Stripping off worn out plaster and raking out joints of walls, celings etc. upto any height and in any floor including removing rubbish within a lead of 75m as directed.</t>
  </si>
  <si>
    <t>Brick work with 1st class bricks in cement mortar (1:6).In superstructure,</t>
  </si>
  <si>
    <t>125 mm. thick brick work with 1st class bricks in cement mortar (1:4) in</t>
  </si>
  <si>
    <t>Ordinary Cement concrete (mix 1:1.5:3) with graded stone chips (20 mm nominal size) excluding shuttering and reinforcement if any, in ground floor as per relevant IS codes.(i)pakur variety</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</si>
  <si>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t>
  </si>
  <si>
    <t>Labour for Chipping of concrete surface before taking up Plastering work.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</si>
  <si>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mortar.20 mm thick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</si>
  <si>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mortar.15 mm thick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</si>
  <si>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mortar.10 mm thick plaster</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</si>
  <si>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contractor).In Ground Floor: Sizes-300 mm x300mm x10 mm with breaking strength &gt; 1200 N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</si>
  <si>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Wall.With Sand Cement Mortar (1:3) 15 mm thick &amp; 2 mm thick cement slurry at back side of tiles using cement @ 2.91 Kg/Sq.m &amp; joint filling using white cement slurry @ 0.20kg/Sq.m.Area of each tile above 0.09 Sq.m.Other than Coloured decorative including white</t>
  </si>
  <si>
    <t>Rendering the surface of walls and ceiling with white cement based wall putty of approved make and brand(1.5mm thick)</t>
  </si>
  <si>
    <t>Applying Acrylic Emulsion Paint of approved make and brand on walls and ceiling including sand papering in intermediate coats including putty
(to be done under specific instruction of Superintending Engineer) : (Two coats).Standard Quality</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</si>
  <si>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EIC.Two Coats</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</si>
  <si>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primer.Premium 100% Acrylic Emulsion</t>
  </si>
  <si>
    <t>Godrej Hydraulic door closer fitted and fixed complete.Medium type</t>
  </si>
  <si>
    <t>Supplying heavy duty top pin/set of pivots of local make and approved by the Engineer-in-charge. (This item to be provided where floor spring not
used).</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</si>
  <si>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</si>
  <si>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criteria.32 mm thick</t>
  </si>
  <si>
    <t>Anodised aliminium D-type handle of approved quality manufactured from extruded section conforming to I.S. specification (I.S. 230/72) fitted and fixed complete:125 mm grip x 10 mm dia rod.</t>
  </si>
  <si>
    <t>Iron butt hinges of approved quality fitted and fixed with steel screws, with ISI mark.100mm. X 75mm. X 3.50mm.</t>
  </si>
  <si>
    <t xml:space="preserve">Anodised aluminium barrel / tower / socket bolt (full covered) of approved manufactured from extruded section conforming to I.S. 204/74 fitted and fixed with cadmium plated screws:200mm long x 10mm dia. bolt.
</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</si>
  <si>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work).In 10-12 Micron thickness Annodizing film</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</si>
  <si>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work).In 10-12 Micron thickness Annodizing film
Louvered window.
Top, bottom and side member.</t>
  </si>
  <si>
    <t>Labour charge for fabrication and installation of composite door, window, partitions made from annodized extruded alloy aluminium sections for the following units:-Glazed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rollers.Louvered window.</t>
  </si>
  <si>
    <t>Supplying bubble free float glass of approved make and brand conforming to IS: 2835-1987. 4mm thick coloured / tinted / smoke glass.</t>
  </si>
  <si>
    <r>
      <rPr>
        <b/>
        <sz val="11"/>
        <color indexed="8"/>
        <rFont val="Arial"/>
        <family val="2"/>
      </rPr>
      <t>Civil Work (Non-Schedule Item)</t>
    </r>
    <r>
      <rPr>
        <sz val="11"/>
        <color indexed="8"/>
        <rFont val="Arial"/>
        <family val="2"/>
      </rPr>
      <t xml:space="preserve">
Supplying fitting fixing vanishing blinds for vertical members</t>
    </r>
  </si>
  <si>
    <t>Full height partition system:Supply &amp; Fixing aluminium partition minimum over all thicness of 60 mm or more ,but with parti Partial or full lenth toughened glass of 10mm thick inciuding door with lock handle hinge etc. (Height of the partitation is 10 ft. and the vertical supports to be extended up to roof)</t>
  </si>
  <si>
    <r>
      <rPr>
        <b/>
        <sz val="11"/>
        <color indexed="8"/>
        <rFont val="Arial"/>
        <family val="2"/>
      </rPr>
      <t>Sanitary work</t>
    </r>
    <r>
      <rPr>
        <sz val="11"/>
        <color indexed="8"/>
        <rFont val="Arial"/>
        <family val="2"/>
      </rPr>
      <t xml:space="preserve">
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Exposed Work
15 mm</t>
    </r>
  </si>
  <si>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Exposed Work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</si>
  <si>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Concealed Work
15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</si>
  <si>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Concealed Work
20 mm</t>
  </si>
  <si>
    <t>Supply of UPVC pipes (B Type) &amp; fittings conforming to IS-13592-1992
Single Socketed 3 Meter Length
110 mm</t>
  </si>
  <si>
    <t>Supply of UPVC pipes (B Type) &amp; fittings conforming to IS-13592-1992
Fittings
Door Tee.110 mm</t>
  </si>
  <si>
    <t>Supply of UPVC pipes (B Type) &amp; fittings conforming to IS-13592-1992
Fittings
Plain Tee.110 mm</t>
  </si>
  <si>
    <t>Supply of UPVC pipes (B Type) &amp; fittings conforming to IS-13592-1992
Fittings
Bend 87.5º.110 mm</t>
  </si>
  <si>
    <t>Supply of UPVC pipes (B Type) &amp; fittings conforming to IS-13592-1992
Fittings
Vent Cowl.110 mm</t>
  </si>
  <si>
    <t>Supply of UPVC pipes (B Type) &amp; fittings conforming to IS-13592-1992
Fittings
Pipe Clip.110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</si>
  <si>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specials.110 mm dia.</t>
  </si>
  <si>
    <t>Supplying, fitting and fixing E.W.C. in white glazed vitreous chinaware of approved make complete in position with necessary bolts, nuts etc.With 'P' trap</t>
  </si>
  <si>
    <t>Supplying, fitting and fixing Closet seat of approved make with lid and C.P. hinges, rubber buffer and brass screws complete.E.W.C.Plastic (hallow type) white</t>
  </si>
  <si>
    <t>Supplying,fitting and fixing 32 mm dia. Flush Pipe of approved make with necessary fixing materials and clamps complete.Polythene Flush Pipe</t>
  </si>
  <si>
    <t>Supplying, fitting and fixing 10 litre P.V.C. low-down cistern conforming to I.S. specification with P.V.C. fittings complete,C.I. brackets including two
coats of painting to bracket etc.</t>
  </si>
  <si>
    <t>Wash basin vitreous china of approved make (without fittings) supplied,fitted and fixed in position on 75mm X 75 mm X 75 mm wood blocks and C.I. brackets including two coats of painting of C.I. brackets.450 mm X 300 mm size</t>
  </si>
  <si>
    <t>Supplying, fitting and fixing pedestal of approved make for wash basin
(white)</t>
  </si>
  <si>
    <t>CP Pillar Cock - 15 mm. (Equivalent to Code No. 507 &amp; Model - Tropical / Sumthing Special of ESSCO or similar brand).</t>
  </si>
  <si>
    <t>Chromium plated concealed Stop Cock heavy duty (Equivalent to Code No. 5083 &amp; Model - Florentine of Jaquar or similar brand).</t>
  </si>
  <si>
    <t>Chromium plated Bib Cock with wall flange (Equivalent to Code No. 5047 &amp; Model - Florentine of Jaquar or similar brand).</t>
  </si>
  <si>
    <t>Supplying,fitting and fixing approved brand 32 mm dia.P.V.C. waste pipe, with PVC coupling at one end fitted with necessary clamps.900 mm long</t>
  </si>
  <si>
    <t>Hand Shower(Health Faucet) with 1mtr Fexible Tube with Wall Hook(Equivalent to Code No.573 &amp; Model -ALLIED of Jaquar or similar).</t>
  </si>
  <si>
    <t>Supplying,fitting and fixing approved brand P.V.C. CONNECTOR white flexible, with both ends coupling with heavy brass C.P. nut, 15 mm dia.300 mm long</t>
  </si>
  <si>
    <t>Supplying, fitting and fixing towel rail with two brackets.25 mm dia. and 600 mm long</t>
  </si>
  <si>
    <t>Supplying, fitting and fixing soap holder.PTMT (Prayag or equivalent)</t>
  </si>
  <si>
    <t>Supplying, fitting and fixing bevelled edged mirror 5.5 mm thick silver red as per I.S. 3438 / 1965 together with brass C.P. hinges.600 mm X 450 mm</t>
  </si>
  <si>
    <r>
      <rPr>
        <b/>
        <sz val="11"/>
        <color indexed="8"/>
        <rFont val="Arial"/>
        <family val="2"/>
      </rPr>
      <t>Electrical (Schedule Item)</t>
    </r>
    <r>
      <rPr>
        <sz val="11"/>
        <color indexed="8"/>
        <rFont val="Arial"/>
        <family val="2"/>
      </rPr>
      <t xml:space="preserve">
Supply &amp; drawing of 1.1 Kv grade single core stranded 'FR' Pvc insulated &amp; unsheathed copper wire (brand appr by EIC) of the following sizes through alkathene pipe  recessed in wall.            a) 2 x 2.5 + 1x1.5 sq mm ( Com point.)</t>
    </r>
  </si>
  <si>
    <t>Supply &amp; drawing of 1.1 Kv grade single core stranded 'FR' Pvc insulated &amp; unsheathed copper wire (brand appr by EIC) of the following sizes through alkathene pipe  recessed in wall.     a) 3 x 1.5 sq mm .</t>
  </si>
  <si>
    <t>Distn. wiring in 3 x 1.5 sqmm single core stranded 'FR' PVC insulated &amp; unsheathed single core stranded copper wire  Gloster/Finolex/Havells) in 19 mm bore, 3 mm thick polythene pipe (for horizontal &amp; vertical run in wall and celing portion through prelaid polythen pipe) complete with all accessories embedded in wall to light/fan/call bell points with Modular type switch (Legrand/Crabtree) fixed on Modular GI switch board with top cover plate flushed in wall incl. mending good damages to original finish (Ave run 8 mtr )</t>
  </si>
  <si>
    <t xml:space="preserve">Supply &amp; fixing computer plug board modular type of 12 module GI box with cover plate recessed in wall comprising with the following (Legrand/Cabtree)
a) 6/16A socket &amp; 16A switch                                           --1 set
b) 6A  socket - 2 nos &amp; 16A switch   - 1no.                   --1sets
</t>
  </si>
  <si>
    <t>Supply &amp; fixing 1400 mm sweep Celing fan complete with all accessaries with out regulator (Crompton/ Havells / Orient New Breez)</t>
  </si>
  <si>
    <t>Supply &amp; fixing 225 mm sweep Exhaust  fan (Heavy duty) complete with  all accessaries  (E.P.C. make)</t>
  </si>
  <si>
    <t>Supply &amp; fixing Round surface mounted Leight fittings on ceiling ( Make Crompton, Cat No. LCDSPLN-R-06-CDL)</t>
  </si>
  <si>
    <t>Supply &amp; delivery of 2 Ton capacity (3-Star) rating Split type Air Conditioning Machine (Make Mitsubishi/O-General/Hitachi)</t>
  </si>
  <si>
    <t xml:space="preserve">Installation charges of indoor &amp;Outdoor unit of AC including Supply &amp; fixing angle support, fastener etc. on wall &amp; finally testing commisioninng to satisfactory operation
</t>
  </si>
  <si>
    <t xml:space="preserve">Supply &amp;  fixing drawing /copper Pipe/power cable   with necessary insulation etc. complete.
</t>
  </si>
  <si>
    <t>CuM</t>
  </si>
  <si>
    <t>Cu.M</t>
  </si>
  <si>
    <t>MT</t>
  </si>
  <si>
    <t>Sq..M</t>
  </si>
  <si>
    <t>Pair</t>
  </si>
  <si>
    <t>mtr</t>
  </si>
  <si>
    <t>pts</t>
  </si>
  <si>
    <t>set</t>
  </si>
  <si>
    <t>each</t>
  </si>
  <si>
    <t>Rupees Four Lakh Sixty Nine Thousand Twenty Three only</t>
  </si>
  <si>
    <t xml:space="preserve">West Bengal Police Housing and Infrastructure Development Corporation Limited
CIN NO.: U70109WB1993SGC058358                                                                                                                                                                           GSTIN:- 19AAACW6099C2Z1
Office of the Chairman and Managing Director
Araksha Bhawan, 3rd Floor, Block - DJ, Sector - II,
Salt Lake City, Kolkata - 700091.
Ph. &amp; Fax.: 033 - 23586188, E-mail : tender@wbphidcl.com  
NOTICE INVITING TENDER NO.:-WBPHIDCL/ACE/NIT-97/2018-2019 
of the Additional Chief Engineer, W.B.P.H&amp;I.D.Corpn. Ltd. (1st call)
</t>
  </si>
  <si>
    <t>Additional Chief Engineer,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</si>
</sst>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s>
  <fonts count="47">
    <font>
      <sz val="11"/>
      <color theme="1"/>
      <name val="Calibri"/>
      <family val="2"/>
    </font>
    <font>
      <sz val="11"/>
      <color indexed="8"/>
      <name val="Calibri"/>
      <family val="2"/>
    </font>
    <font>
      <sz val="10"/>
      <name val="Arial"/>
      <family val="2"/>
    </font>
    <font>
      <sz val="11"/>
      <name val="Arial"/>
      <family val="2"/>
    </font>
    <font>
      <b/>
      <sz val="11"/>
      <name val="Arial"/>
      <family val="2"/>
    </font>
    <font>
      <sz val="11"/>
      <name val="Book Antiqua"/>
      <family val="1"/>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0"/>
      <color theme="1"/>
      <name val="Times New Roman"/>
      <family val="1"/>
    </font>
    <font>
      <sz val="11"/>
      <color theme="1"/>
      <name val="Times New Roman"/>
      <family val="1"/>
    </font>
    <font>
      <sz val="11"/>
      <color rgb="FF00000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medium"/>
      <top style="thin"/>
      <bottom style="thin"/>
    </border>
    <border>
      <left style="thin"/>
      <right/>
      <top style="thin"/>
      <bottom/>
    </border>
    <border>
      <left/>
      <right style="medium"/>
      <top style="thin"/>
      <botto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style="thin"/>
      <right style="thin"/>
      <top style="thin"/>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0" fontId="3" fillId="0" borderId="10" xfId="57" applyNumberFormat="1" applyFont="1" applyFill="1" applyBorder="1" applyAlignment="1">
      <alignment horizontal="center" vertical="top"/>
      <protection/>
    </xf>
    <xf numFmtId="0" fontId="4" fillId="0" borderId="10" xfId="56" applyNumberFormat="1" applyFont="1" applyFill="1" applyBorder="1" applyAlignment="1">
      <alignment horizontal="center" vertical="top" wrapText="1"/>
      <protection/>
    </xf>
    <xf numFmtId="0" fontId="0" fillId="0" borderId="10" xfId="0" applyBorder="1" applyAlignment="1">
      <alignment/>
    </xf>
    <xf numFmtId="0" fontId="42" fillId="0" borderId="10" xfId="0" applyFont="1" applyBorder="1" applyAlignment="1">
      <alignment horizontal="center"/>
    </xf>
    <xf numFmtId="172" fontId="4" fillId="0" borderId="10" xfId="57" applyNumberFormat="1" applyFont="1" applyFill="1" applyBorder="1" applyAlignment="1">
      <alignment horizontal="center" vertical="center"/>
      <protection/>
    </xf>
    <xf numFmtId="172" fontId="4" fillId="0" borderId="11" xfId="57" applyNumberFormat="1" applyFont="1" applyFill="1" applyBorder="1" applyAlignment="1">
      <alignment horizontal="center" vertical="center"/>
      <protection/>
    </xf>
    <xf numFmtId="2" fontId="4" fillId="0" borderId="12" xfId="57" applyNumberFormat="1" applyFont="1" applyFill="1" applyBorder="1" applyAlignment="1">
      <alignment horizontal="center" vertical="center"/>
      <protection/>
    </xf>
    <xf numFmtId="0" fontId="0" fillId="0" borderId="13" xfId="0" applyBorder="1" applyAlignment="1">
      <alignment/>
    </xf>
    <xf numFmtId="2" fontId="4" fillId="0" borderId="14" xfId="57" applyNumberFormat="1" applyFont="1" applyFill="1" applyBorder="1" applyAlignment="1">
      <alignment horizontal="center" vertical="center"/>
      <protection/>
    </xf>
    <xf numFmtId="0" fontId="40" fillId="0" borderId="0" xfId="0" applyFont="1" applyAlignment="1">
      <alignment horizontal="center"/>
    </xf>
    <xf numFmtId="2" fontId="43" fillId="0" borderId="10" xfId="0" applyNumberFormat="1" applyFont="1" applyBorder="1" applyAlignment="1">
      <alignment horizontal="center" vertical="top"/>
    </xf>
    <xf numFmtId="0" fontId="43" fillId="0" borderId="10" xfId="0" applyFont="1" applyBorder="1" applyAlignment="1">
      <alignment horizontal="center" vertical="top"/>
    </xf>
    <xf numFmtId="2" fontId="44" fillId="0" borderId="10" xfId="0" applyNumberFormat="1" applyFont="1" applyBorder="1" applyAlignment="1">
      <alignment horizontal="right" vertical="top"/>
    </xf>
    <xf numFmtId="2" fontId="0" fillId="0" borderId="10" xfId="0" applyNumberFormat="1" applyBorder="1" applyAlignment="1">
      <alignment horizontal="right" vertical="top"/>
    </xf>
    <xf numFmtId="2" fontId="5" fillId="0" borderId="10" xfId="0" applyNumberFormat="1" applyFont="1" applyFill="1" applyBorder="1" applyAlignment="1">
      <alignment horizontal="center" vertical="center"/>
    </xf>
    <xf numFmtId="0" fontId="40" fillId="0" borderId="0" xfId="0" applyFont="1" applyAlignment="1">
      <alignment horizontal="center"/>
    </xf>
    <xf numFmtId="0" fontId="42" fillId="0" borderId="10" xfId="0" applyFont="1" applyBorder="1" applyAlignment="1">
      <alignment horizontal="center" vertical="top" wrapText="1"/>
    </xf>
    <xf numFmtId="0" fontId="40" fillId="0" borderId="10" xfId="0" applyFont="1" applyBorder="1" applyAlignment="1">
      <alignment horizontal="left" vertical="top" wrapText="1"/>
    </xf>
    <xf numFmtId="172" fontId="4" fillId="0" borderId="10" xfId="57" applyNumberFormat="1" applyFont="1" applyFill="1" applyBorder="1" applyAlignment="1">
      <alignment horizontal="center" vertical="center"/>
      <protection/>
    </xf>
    <xf numFmtId="0" fontId="42" fillId="0" borderId="10" xfId="0" applyFont="1" applyBorder="1" applyAlignment="1">
      <alignment horizontal="center" vertical="center"/>
    </xf>
    <xf numFmtId="172" fontId="4" fillId="0" borderId="13" xfId="57" applyNumberFormat="1" applyFont="1" applyFill="1" applyBorder="1" applyAlignment="1">
      <alignment horizontal="center" vertical="center"/>
      <protection/>
    </xf>
    <xf numFmtId="172" fontId="4" fillId="0" borderId="11" xfId="57" applyNumberFormat="1" applyFont="1" applyFill="1" applyBorder="1" applyAlignment="1">
      <alignment horizontal="center" vertical="center"/>
      <protection/>
    </xf>
    <xf numFmtId="172" fontId="4" fillId="0" borderId="15" xfId="57" applyNumberFormat="1" applyFont="1" applyFill="1" applyBorder="1" applyAlignment="1">
      <alignment horizontal="center" vertical="center"/>
      <protection/>
    </xf>
    <xf numFmtId="172" fontId="4" fillId="0" borderId="16" xfId="57" applyNumberFormat="1" applyFont="1" applyFill="1" applyBorder="1" applyAlignment="1">
      <alignment horizontal="center" vertical="center"/>
      <protection/>
    </xf>
    <xf numFmtId="172" fontId="4" fillId="0" borderId="13" xfId="57" applyNumberFormat="1" applyFont="1" applyFill="1" applyBorder="1" applyAlignment="1">
      <alignment horizontal="center" vertical="center" wrapText="1"/>
      <protection/>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0" borderId="10" xfId="57" applyNumberFormat="1" applyFont="1" applyFill="1" applyBorder="1" applyAlignment="1">
      <alignment vertical="top" wrapText="1"/>
      <protection/>
    </xf>
    <xf numFmtId="0" fontId="45" fillId="0" borderId="21" xfId="0" applyFont="1" applyFill="1" applyBorder="1" applyAlignment="1" applyProtection="1">
      <alignment horizontal="left" vertical="top" wrapText="1"/>
      <protection/>
    </xf>
    <xf numFmtId="0" fontId="46" fillId="0" borderId="10" xfId="0" applyFont="1" applyFill="1" applyBorder="1" applyAlignment="1">
      <alignment horizontal="justify" vertical="top" wrapText="1"/>
    </xf>
    <xf numFmtId="0" fontId="46" fillId="0" borderId="10" xfId="0" applyFont="1" applyFill="1" applyBorder="1" applyAlignment="1">
      <alignment horizontal="justify" vertical="top"/>
    </xf>
    <xf numFmtId="0" fontId="46" fillId="0" borderId="10" xfId="0" applyFont="1" applyFill="1" applyBorder="1" applyAlignment="1">
      <alignment vertical="top" wrapText="1"/>
    </xf>
    <xf numFmtId="0" fontId="46" fillId="0" borderId="10" xfId="0" applyFont="1" applyFill="1" applyBorder="1" applyAlignment="1">
      <alignment horizontal="left" vertical="top" wrapText="1"/>
    </xf>
    <xf numFmtId="0" fontId="45" fillId="0" borderId="21" xfId="0" applyFont="1" applyFill="1" applyBorder="1" applyAlignment="1" applyProtection="1">
      <alignment horizontal="center" vertical="center" wrapText="1"/>
      <protection/>
    </xf>
    <xf numFmtId="0" fontId="3" fillId="0" borderId="10" xfId="56" applyNumberFormat="1" applyFont="1" applyFill="1" applyBorder="1" applyAlignment="1">
      <alignment horizontal="center" vertical="center"/>
      <protection/>
    </xf>
    <xf numFmtId="1" fontId="3" fillId="0" borderId="10" xfId="57" applyNumberFormat="1" applyFont="1" applyFill="1" applyBorder="1" applyAlignment="1">
      <alignment horizontal="center" vertical="center"/>
      <protection/>
    </xf>
    <xf numFmtId="174" fontId="45" fillId="0" borderId="21" xfId="0" applyNumberFormat="1" applyFont="1" applyFill="1" applyBorder="1" applyAlignment="1" applyProtection="1">
      <alignment horizontal="center" vertical="center" wrapText="1"/>
      <protection/>
    </xf>
    <xf numFmtId="174" fontId="3" fillId="0" borderId="10" xfId="57" applyNumberFormat="1" applyFont="1" applyFill="1" applyBorder="1" applyAlignment="1">
      <alignment horizontal="center" vertical="center"/>
      <protection/>
    </xf>
    <xf numFmtId="2" fontId="45" fillId="0" borderId="10" xfId="0" applyNumberFormat="1"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2" fontId="3" fillId="0" borderId="10" xfId="57" applyNumberFormat="1"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7"/>
  <sheetViews>
    <sheetView tabSelected="1" zoomScale="90" zoomScaleNormal="90" zoomScalePageLayoutView="0" workbookViewId="0" topLeftCell="A1">
      <selection activeCell="F106" sqref="A1:F106"/>
    </sheetView>
  </sheetViews>
  <sheetFormatPr defaultColWidth="9.140625" defaultRowHeight="15"/>
  <cols>
    <col min="1" max="1" width="11.00390625" style="0" customWidth="1"/>
    <col min="2" max="2" width="48.57421875" style="0" customWidth="1"/>
    <col min="3" max="3" width="13.8515625" style="0" customWidth="1"/>
    <col min="4" max="4" width="9.7109375" style="0" customWidth="1"/>
    <col min="5" max="6" width="14.57421875" style="0" customWidth="1"/>
  </cols>
  <sheetData>
    <row r="1" spans="1:6" ht="15" customHeight="1">
      <c r="A1" s="17" t="s">
        <v>108</v>
      </c>
      <c r="B1" s="17"/>
      <c r="C1" s="17"/>
      <c r="D1" s="17"/>
      <c r="E1" s="17"/>
      <c r="F1" s="17"/>
    </row>
    <row r="2" spans="1:6" ht="15">
      <c r="A2" s="17"/>
      <c r="B2" s="17"/>
      <c r="C2" s="17"/>
      <c r="D2" s="17"/>
      <c r="E2" s="17"/>
      <c r="F2" s="17"/>
    </row>
    <row r="3" spans="1:6" ht="15">
      <c r="A3" s="17"/>
      <c r="B3" s="17"/>
      <c r="C3" s="17"/>
      <c r="D3" s="17"/>
      <c r="E3" s="17"/>
      <c r="F3" s="17"/>
    </row>
    <row r="4" spans="1:6" ht="15">
      <c r="A4" s="17"/>
      <c r="B4" s="17"/>
      <c r="C4" s="17"/>
      <c r="D4" s="17"/>
      <c r="E4" s="17"/>
      <c r="F4" s="17"/>
    </row>
    <row r="5" spans="1:6" ht="15">
      <c r="A5" s="17"/>
      <c r="B5" s="17"/>
      <c r="C5" s="17"/>
      <c r="D5" s="17"/>
      <c r="E5" s="17"/>
      <c r="F5" s="17"/>
    </row>
    <row r="6" spans="1:6" ht="15">
      <c r="A6" s="17"/>
      <c r="B6" s="17"/>
      <c r="C6" s="17"/>
      <c r="D6" s="17"/>
      <c r="E6" s="17"/>
      <c r="F6" s="17"/>
    </row>
    <row r="7" spans="1:6" ht="15">
      <c r="A7" s="17"/>
      <c r="B7" s="17"/>
      <c r="C7" s="17"/>
      <c r="D7" s="17"/>
      <c r="E7" s="17"/>
      <c r="F7" s="17"/>
    </row>
    <row r="8" spans="1:6" ht="52.5" customHeight="1">
      <c r="A8" s="17"/>
      <c r="B8" s="17"/>
      <c r="C8" s="17"/>
      <c r="D8" s="17"/>
      <c r="E8" s="17"/>
      <c r="F8" s="17"/>
    </row>
    <row r="9" spans="1:6" ht="15" customHeight="1" hidden="1">
      <c r="A9" s="17"/>
      <c r="B9" s="17"/>
      <c r="C9" s="17"/>
      <c r="D9" s="17"/>
      <c r="E9" s="17"/>
      <c r="F9" s="17"/>
    </row>
    <row r="10" spans="1:6" ht="15" customHeight="1" hidden="1">
      <c r="A10" s="17"/>
      <c r="B10" s="17"/>
      <c r="C10" s="17"/>
      <c r="D10" s="17"/>
      <c r="E10" s="17"/>
      <c r="F10" s="17"/>
    </row>
    <row r="11" spans="1:6" ht="15">
      <c r="A11" s="18" t="s">
        <v>30</v>
      </c>
      <c r="B11" s="18"/>
      <c r="C11" s="18"/>
      <c r="D11" s="18"/>
      <c r="E11" s="18"/>
      <c r="F11" s="18"/>
    </row>
    <row r="12" spans="1:6" ht="19.5" customHeight="1">
      <c r="A12" s="18"/>
      <c r="B12" s="18"/>
      <c r="C12" s="18"/>
      <c r="D12" s="18"/>
      <c r="E12" s="18"/>
      <c r="F12" s="18"/>
    </row>
    <row r="13" spans="1:6" ht="15">
      <c r="A13" s="2" t="s">
        <v>5</v>
      </c>
      <c r="B13" s="2" t="s">
        <v>0</v>
      </c>
      <c r="C13" s="2" t="s">
        <v>1</v>
      </c>
      <c r="D13" s="2" t="s">
        <v>2</v>
      </c>
      <c r="E13" s="2" t="s">
        <v>3</v>
      </c>
      <c r="F13" s="2" t="s">
        <v>4</v>
      </c>
    </row>
    <row r="14" spans="1:6" ht="18" customHeight="1">
      <c r="A14" s="1">
        <v>1</v>
      </c>
      <c r="B14" s="34" t="s">
        <v>31</v>
      </c>
      <c r="C14" s="13"/>
      <c r="D14" s="12"/>
      <c r="E14" s="11"/>
      <c r="F14" s="14"/>
    </row>
    <row r="15" spans="1:6" ht="75" customHeight="1">
      <c r="A15" s="1">
        <v>2</v>
      </c>
      <c r="B15" s="35" t="s">
        <v>32</v>
      </c>
      <c r="C15" s="43">
        <v>1.8</v>
      </c>
      <c r="D15" s="40" t="s">
        <v>98</v>
      </c>
      <c r="E15" s="45">
        <v>675.3264000000001</v>
      </c>
      <c r="F15" s="15">
        <f>C15*E15</f>
        <v>1215.5875200000003</v>
      </c>
    </row>
    <row r="16" spans="1:6" ht="66" customHeight="1">
      <c r="A16" s="1">
        <v>3</v>
      </c>
      <c r="B16" s="35" t="s">
        <v>33</v>
      </c>
      <c r="C16" s="43">
        <v>3</v>
      </c>
      <c r="D16" s="40" t="s">
        <v>26</v>
      </c>
      <c r="E16" s="45">
        <v>76.92160000000001</v>
      </c>
      <c r="F16" s="15">
        <f aca="true" t="shared" si="0" ref="F16:F79">C16*E16</f>
        <v>230.76480000000004</v>
      </c>
    </row>
    <row r="17" spans="1:6" ht="71.25" customHeight="1">
      <c r="A17" s="1">
        <v>4</v>
      </c>
      <c r="B17" s="35" t="s">
        <v>34</v>
      </c>
      <c r="C17" s="43">
        <v>2.4</v>
      </c>
      <c r="D17" s="40" t="s">
        <v>26</v>
      </c>
      <c r="E17" s="45">
        <v>21.492800000000003</v>
      </c>
      <c r="F17" s="15">
        <f t="shared" si="0"/>
        <v>51.58272</v>
      </c>
    </row>
    <row r="18" spans="1:6" ht="57" customHeight="1">
      <c r="A18" s="1">
        <v>5</v>
      </c>
      <c r="B18" s="35" t="s">
        <v>35</v>
      </c>
      <c r="C18" s="43">
        <v>0.8</v>
      </c>
      <c r="D18" s="40" t="s">
        <v>99</v>
      </c>
      <c r="E18" s="45">
        <v>6752.1328</v>
      </c>
      <c r="F18" s="15">
        <f t="shared" si="0"/>
        <v>5401.70624</v>
      </c>
    </row>
    <row r="19" spans="1:6" ht="35.25" customHeight="1">
      <c r="A19" s="1">
        <v>6</v>
      </c>
      <c r="B19" s="35" t="s">
        <v>36</v>
      </c>
      <c r="C19" s="43">
        <v>11</v>
      </c>
      <c r="D19" s="40" t="s">
        <v>26</v>
      </c>
      <c r="E19" s="45">
        <v>873.2864000000001</v>
      </c>
      <c r="F19" s="15">
        <f t="shared" si="0"/>
        <v>9606.1504</v>
      </c>
    </row>
    <row r="20" spans="1:6" ht="78" customHeight="1">
      <c r="A20" s="1">
        <v>7</v>
      </c>
      <c r="B20" s="35" t="s">
        <v>37</v>
      </c>
      <c r="C20" s="43">
        <v>0.16</v>
      </c>
      <c r="D20" s="40" t="s">
        <v>99</v>
      </c>
      <c r="E20" s="45">
        <v>6826.124592</v>
      </c>
      <c r="F20" s="15">
        <f t="shared" si="0"/>
        <v>1092.1799347200001</v>
      </c>
    </row>
    <row r="21" spans="1:6" ht="123.75" customHeight="1">
      <c r="A21" s="1">
        <v>8</v>
      </c>
      <c r="B21" s="35" t="s">
        <v>38</v>
      </c>
      <c r="C21" s="43">
        <v>0.018</v>
      </c>
      <c r="D21" s="40" t="s">
        <v>100</v>
      </c>
      <c r="E21" s="45">
        <v>80785.77920000002</v>
      </c>
      <c r="F21" s="15">
        <f t="shared" si="0"/>
        <v>1454.1440256000003</v>
      </c>
    </row>
    <row r="22" spans="1:6" ht="48" customHeight="1">
      <c r="A22" s="1">
        <v>9</v>
      </c>
      <c r="B22" s="35" t="s">
        <v>39</v>
      </c>
      <c r="C22" s="43">
        <v>3</v>
      </c>
      <c r="D22" s="40" t="s">
        <v>26</v>
      </c>
      <c r="E22" s="45">
        <v>23.755200000000002</v>
      </c>
      <c r="F22" s="15">
        <f t="shared" si="0"/>
        <v>71.2656</v>
      </c>
    </row>
    <row r="23" spans="1:6" ht="99.75" customHeight="1">
      <c r="A23" s="1">
        <v>10</v>
      </c>
      <c r="B23" s="35" t="s">
        <v>40</v>
      </c>
      <c r="C23" s="43">
        <v>10</v>
      </c>
      <c r="D23" s="40" t="s">
        <v>26</v>
      </c>
      <c r="E23" s="45">
        <v>211.53440000000003</v>
      </c>
      <c r="F23" s="15">
        <f t="shared" si="0"/>
        <v>2115.3440000000005</v>
      </c>
    </row>
    <row r="24" spans="1:6" ht="121.5" customHeight="1">
      <c r="A24" s="1">
        <v>11</v>
      </c>
      <c r="B24" s="35" t="s">
        <v>41</v>
      </c>
      <c r="C24" s="43">
        <v>22</v>
      </c>
      <c r="D24" s="40" t="s">
        <v>26</v>
      </c>
      <c r="E24" s="45">
        <v>184.38560000000004</v>
      </c>
      <c r="F24" s="15">
        <f t="shared" si="0"/>
        <v>4056.483200000001</v>
      </c>
    </row>
    <row r="25" spans="1:6" ht="128.25" customHeight="1">
      <c r="A25" s="1">
        <v>12</v>
      </c>
      <c r="B25" s="35" t="s">
        <v>42</v>
      </c>
      <c r="C25" s="43">
        <v>3</v>
      </c>
      <c r="D25" s="40" t="s">
        <v>26</v>
      </c>
      <c r="E25" s="45">
        <v>164.024</v>
      </c>
      <c r="F25" s="15">
        <f t="shared" si="0"/>
        <v>492.072</v>
      </c>
    </row>
    <row r="26" spans="1:6" ht="326.25" customHeight="1">
      <c r="A26" s="1">
        <v>13</v>
      </c>
      <c r="B26" s="35" t="s">
        <v>43</v>
      </c>
      <c r="C26" s="43">
        <v>3.2</v>
      </c>
      <c r="D26" s="40" t="s">
        <v>101</v>
      </c>
      <c r="E26" s="45">
        <v>1065.5904000000003</v>
      </c>
      <c r="F26" s="15">
        <f t="shared" si="0"/>
        <v>3409.8892800000012</v>
      </c>
    </row>
    <row r="27" spans="1:6" ht="229.5" customHeight="1">
      <c r="A27" s="1">
        <v>14</v>
      </c>
      <c r="B27" s="35" t="s">
        <v>44</v>
      </c>
      <c r="C27" s="43">
        <v>13.86</v>
      </c>
      <c r="D27" s="40" t="s">
        <v>26</v>
      </c>
      <c r="E27" s="45">
        <v>1201.3344</v>
      </c>
      <c r="F27" s="15">
        <f t="shared" si="0"/>
        <v>16650.494784</v>
      </c>
    </row>
    <row r="28" spans="1:6" ht="49.5" customHeight="1">
      <c r="A28" s="1">
        <v>15</v>
      </c>
      <c r="B28" s="35" t="s">
        <v>45</v>
      </c>
      <c r="C28" s="43">
        <v>20</v>
      </c>
      <c r="D28" s="40" t="s">
        <v>26</v>
      </c>
      <c r="E28" s="45">
        <v>140.449792</v>
      </c>
      <c r="F28" s="15">
        <f t="shared" si="0"/>
        <v>2808.99584</v>
      </c>
    </row>
    <row r="29" spans="1:6" ht="100.5" customHeight="1">
      <c r="A29" s="1">
        <v>16</v>
      </c>
      <c r="B29" s="35" t="s">
        <v>46</v>
      </c>
      <c r="C29" s="43">
        <v>56</v>
      </c>
      <c r="D29" s="40" t="s">
        <v>26</v>
      </c>
      <c r="E29" s="45">
        <v>70.13440000000001</v>
      </c>
      <c r="F29" s="15">
        <f t="shared" si="0"/>
        <v>3927.5264000000006</v>
      </c>
    </row>
    <row r="30" spans="1:6" ht="117.75" customHeight="1">
      <c r="A30" s="1">
        <v>17</v>
      </c>
      <c r="B30" s="35" t="s">
        <v>47</v>
      </c>
      <c r="C30" s="43">
        <v>15</v>
      </c>
      <c r="D30" s="40" t="s">
        <v>26</v>
      </c>
      <c r="E30" s="46">
        <v>53.426576000000004</v>
      </c>
      <c r="F30" s="15">
        <f t="shared" si="0"/>
        <v>801.3986400000001</v>
      </c>
    </row>
    <row r="31" spans="1:6" ht="144" customHeight="1">
      <c r="A31" s="1">
        <v>18</v>
      </c>
      <c r="B31" s="35" t="s">
        <v>48</v>
      </c>
      <c r="C31" s="43">
        <v>15</v>
      </c>
      <c r="D31" s="40" t="s">
        <v>26</v>
      </c>
      <c r="E31" s="46">
        <v>97.43025600000001</v>
      </c>
      <c r="F31" s="15">
        <f t="shared" si="0"/>
        <v>1461.4538400000001</v>
      </c>
    </row>
    <row r="32" spans="1:6" ht="16.5" customHeight="1">
      <c r="A32" s="1">
        <v>19</v>
      </c>
      <c r="B32" s="35" t="s">
        <v>49</v>
      </c>
      <c r="C32" s="43">
        <v>1</v>
      </c>
      <c r="D32" s="40" t="s">
        <v>27</v>
      </c>
      <c r="E32" s="45">
        <v>1883.448</v>
      </c>
      <c r="F32" s="15">
        <f t="shared" si="0"/>
        <v>1883.448</v>
      </c>
    </row>
    <row r="33" spans="1:6" ht="74.25" customHeight="1">
      <c r="A33" s="1">
        <v>20</v>
      </c>
      <c r="B33" s="35" t="s">
        <v>50</v>
      </c>
      <c r="C33" s="43">
        <v>1</v>
      </c>
      <c r="D33" s="40" t="s">
        <v>102</v>
      </c>
      <c r="E33" s="45">
        <v>335.9664</v>
      </c>
      <c r="F33" s="15">
        <f t="shared" si="0"/>
        <v>335.9664</v>
      </c>
    </row>
    <row r="34" spans="1:6" ht="120" customHeight="1">
      <c r="A34" s="1">
        <v>21</v>
      </c>
      <c r="B34" s="35" t="s">
        <v>51</v>
      </c>
      <c r="C34" s="43">
        <v>5.7</v>
      </c>
      <c r="D34" s="40" t="s">
        <v>29</v>
      </c>
      <c r="E34" s="45">
        <v>562.2064000000001</v>
      </c>
      <c r="F34" s="15">
        <f t="shared" si="0"/>
        <v>3204.576480000001</v>
      </c>
    </row>
    <row r="35" spans="1:6" ht="124.5" customHeight="1">
      <c r="A35" s="1">
        <v>22</v>
      </c>
      <c r="B35" s="35" t="s">
        <v>52</v>
      </c>
      <c r="C35" s="43">
        <v>1.575</v>
      </c>
      <c r="D35" s="40" t="s">
        <v>26</v>
      </c>
      <c r="E35" s="45">
        <v>3173.0160000000005</v>
      </c>
      <c r="F35" s="15">
        <f t="shared" si="0"/>
        <v>4997.5002</v>
      </c>
    </row>
    <row r="36" spans="1:6" ht="46.5" customHeight="1">
      <c r="A36" s="1">
        <v>23</v>
      </c>
      <c r="B36" s="35" t="s">
        <v>53</v>
      </c>
      <c r="C36" s="43">
        <v>2</v>
      </c>
      <c r="D36" s="40" t="s">
        <v>27</v>
      </c>
      <c r="E36" s="45">
        <v>107.46400000000001</v>
      </c>
      <c r="F36" s="15">
        <f t="shared" si="0"/>
        <v>214.92800000000003</v>
      </c>
    </row>
    <row r="37" spans="1:6" ht="70.5" customHeight="1">
      <c r="A37" s="1">
        <v>24</v>
      </c>
      <c r="B37" s="35" t="s">
        <v>54</v>
      </c>
      <c r="C37" s="43">
        <v>3</v>
      </c>
      <c r="D37" s="40" t="s">
        <v>27</v>
      </c>
      <c r="E37" s="45">
        <v>74.6592</v>
      </c>
      <c r="F37" s="15">
        <f t="shared" si="0"/>
        <v>223.9776</v>
      </c>
    </row>
    <row r="38" spans="1:6" ht="85.5">
      <c r="A38" s="1">
        <v>25</v>
      </c>
      <c r="B38" s="35" t="s">
        <v>55</v>
      </c>
      <c r="C38" s="43">
        <v>2</v>
      </c>
      <c r="D38" s="40" t="s">
        <v>27</v>
      </c>
      <c r="E38" s="45">
        <v>88.23360000000001</v>
      </c>
      <c r="F38" s="15">
        <f t="shared" si="0"/>
        <v>176.46720000000002</v>
      </c>
    </row>
    <row r="39" spans="1:6" ht="172.5" customHeight="1">
      <c r="A39" s="1">
        <v>26</v>
      </c>
      <c r="B39" s="35" t="s">
        <v>56</v>
      </c>
      <c r="C39" s="43">
        <v>2.3</v>
      </c>
      <c r="D39" s="40" t="s">
        <v>29</v>
      </c>
      <c r="E39" s="45">
        <v>207.0096</v>
      </c>
      <c r="F39" s="15">
        <f t="shared" si="0"/>
        <v>476.12208</v>
      </c>
    </row>
    <row r="40" spans="1:6" ht="185.25">
      <c r="A40" s="1">
        <v>27</v>
      </c>
      <c r="B40" s="35" t="s">
        <v>57</v>
      </c>
      <c r="C40" s="43">
        <v>1.2</v>
      </c>
      <c r="D40" s="40" t="s">
        <v>29</v>
      </c>
      <c r="E40" s="45">
        <v>744.3296</v>
      </c>
      <c r="F40" s="15">
        <f t="shared" si="0"/>
        <v>893.19552</v>
      </c>
    </row>
    <row r="41" spans="1:6" ht="342">
      <c r="A41" s="1">
        <v>28</v>
      </c>
      <c r="B41" s="35" t="s">
        <v>58</v>
      </c>
      <c r="C41" s="43">
        <v>0.34</v>
      </c>
      <c r="D41" s="40" t="s">
        <v>26</v>
      </c>
      <c r="E41" s="45">
        <v>825.7760000000001</v>
      </c>
      <c r="F41" s="15">
        <f t="shared" si="0"/>
        <v>280.76384</v>
      </c>
    </row>
    <row r="42" spans="1:6" ht="42.75">
      <c r="A42" s="1">
        <v>29</v>
      </c>
      <c r="B42" s="35" t="s">
        <v>59</v>
      </c>
      <c r="C42" s="43">
        <v>0.34</v>
      </c>
      <c r="D42" s="40" t="s">
        <v>26</v>
      </c>
      <c r="E42" s="45">
        <v>529.4016000000001</v>
      </c>
      <c r="F42" s="15">
        <f t="shared" si="0"/>
        <v>179.99654400000006</v>
      </c>
    </row>
    <row r="43" spans="1:6" ht="43.5">
      <c r="A43" s="1">
        <v>30</v>
      </c>
      <c r="B43" s="35" t="s">
        <v>60</v>
      </c>
      <c r="C43" s="43">
        <v>35</v>
      </c>
      <c r="D43" s="40" t="s">
        <v>28</v>
      </c>
      <c r="E43" s="45">
        <v>60</v>
      </c>
      <c r="F43" s="15">
        <f t="shared" si="0"/>
        <v>2100</v>
      </c>
    </row>
    <row r="44" spans="1:6" ht="99.75">
      <c r="A44" s="1">
        <v>31</v>
      </c>
      <c r="B44" s="35" t="s">
        <v>61</v>
      </c>
      <c r="C44" s="43">
        <v>288</v>
      </c>
      <c r="D44" s="40" t="s">
        <v>28</v>
      </c>
      <c r="E44" s="45">
        <v>486.4</v>
      </c>
      <c r="F44" s="15">
        <f t="shared" si="0"/>
        <v>140083.19999999998</v>
      </c>
    </row>
    <row r="45" spans="1:6" ht="99.75">
      <c r="A45" s="1">
        <v>32</v>
      </c>
      <c r="B45" s="35" t="s">
        <v>18</v>
      </c>
      <c r="C45" s="43">
        <v>1</v>
      </c>
      <c r="D45" s="40" t="s">
        <v>27</v>
      </c>
      <c r="E45" s="45">
        <v>44318</v>
      </c>
      <c r="F45" s="15">
        <f t="shared" si="0"/>
        <v>44318</v>
      </c>
    </row>
    <row r="46" spans="1:6" ht="85.5">
      <c r="A46" s="1">
        <v>33</v>
      </c>
      <c r="B46" s="35" t="s">
        <v>19</v>
      </c>
      <c r="C46" s="43">
        <v>1</v>
      </c>
      <c r="D46" s="40" t="s">
        <v>27</v>
      </c>
      <c r="E46" s="45">
        <v>20304</v>
      </c>
      <c r="F46" s="15">
        <f t="shared" si="0"/>
        <v>20304</v>
      </c>
    </row>
    <row r="47" spans="1:6" ht="285.75">
      <c r="A47" s="1">
        <v>34</v>
      </c>
      <c r="B47" s="35" t="s">
        <v>62</v>
      </c>
      <c r="C47" s="43">
        <v>7</v>
      </c>
      <c r="D47" s="40" t="s">
        <v>29</v>
      </c>
      <c r="E47" s="45">
        <v>114.25120000000001</v>
      </c>
      <c r="F47" s="15">
        <f t="shared" si="0"/>
        <v>799.7584</v>
      </c>
    </row>
    <row r="48" spans="1:6" ht="270.75">
      <c r="A48" s="1">
        <v>35</v>
      </c>
      <c r="B48" s="35" t="s">
        <v>63</v>
      </c>
      <c r="C48" s="43">
        <v>6</v>
      </c>
      <c r="D48" s="40" t="s">
        <v>29</v>
      </c>
      <c r="E48" s="45">
        <v>145.92480000000003</v>
      </c>
      <c r="F48" s="15">
        <f t="shared" si="0"/>
        <v>875.5488000000003</v>
      </c>
    </row>
    <row r="49" spans="1:6" ht="270.75">
      <c r="A49" s="1">
        <v>36</v>
      </c>
      <c r="B49" s="35" t="s">
        <v>64</v>
      </c>
      <c r="C49" s="43">
        <v>3.3</v>
      </c>
      <c r="D49" s="40" t="s">
        <v>29</v>
      </c>
      <c r="E49" s="45">
        <v>154.97440000000003</v>
      </c>
      <c r="F49" s="15">
        <f t="shared" si="0"/>
        <v>511.4155200000001</v>
      </c>
    </row>
    <row r="50" spans="1:6" ht="270.75">
      <c r="A50" s="1">
        <v>37</v>
      </c>
      <c r="B50" s="35" t="s">
        <v>65</v>
      </c>
      <c r="C50" s="43">
        <v>2.5</v>
      </c>
      <c r="D50" s="40" t="s">
        <v>29</v>
      </c>
      <c r="E50" s="45">
        <v>178.7296</v>
      </c>
      <c r="F50" s="15">
        <f t="shared" si="0"/>
        <v>446.824</v>
      </c>
    </row>
    <row r="51" spans="1:6" ht="57">
      <c r="A51" s="1">
        <v>38</v>
      </c>
      <c r="B51" s="35" t="s">
        <v>66</v>
      </c>
      <c r="C51" s="43">
        <v>7</v>
      </c>
      <c r="D51" s="40" t="s">
        <v>29</v>
      </c>
      <c r="E51" s="45">
        <v>330.3104</v>
      </c>
      <c r="F51" s="15">
        <f t="shared" si="0"/>
        <v>2312.1728000000003</v>
      </c>
    </row>
    <row r="52" spans="1:6" ht="57">
      <c r="A52" s="1">
        <v>39</v>
      </c>
      <c r="B52" s="35" t="s">
        <v>67</v>
      </c>
      <c r="C52" s="43">
        <v>3</v>
      </c>
      <c r="D52" s="40" t="s">
        <v>27</v>
      </c>
      <c r="E52" s="45">
        <v>220.58400000000003</v>
      </c>
      <c r="F52" s="15">
        <f t="shared" si="0"/>
        <v>661.7520000000001</v>
      </c>
    </row>
    <row r="53" spans="1:6" ht="57">
      <c r="A53" s="1">
        <v>40</v>
      </c>
      <c r="B53" s="35" t="s">
        <v>68</v>
      </c>
      <c r="C53" s="43">
        <v>3</v>
      </c>
      <c r="D53" s="40" t="s">
        <v>27</v>
      </c>
      <c r="E53" s="45">
        <v>96.152</v>
      </c>
      <c r="F53" s="15">
        <f t="shared" si="0"/>
        <v>288.456</v>
      </c>
    </row>
    <row r="54" spans="1:6" ht="57">
      <c r="A54" s="1">
        <v>41</v>
      </c>
      <c r="B54" s="35" t="s">
        <v>69</v>
      </c>
      <c r="C54" s="43">
        <v>3</v>
      </c>
      <c r="D54" s="40" t="s">
        <v>27</v>
      </c>
      <c r="E54" s="45">
        <v>135.744</v>
      </c>
      <c r="F54" s="15">
        <f t="shared" si="0"/>
        <v>407.23199999999997</v>
      </c>
    </row>
    <row r="55" spans="1:6" ht="57">
      <c r="A55" s="1">
        <v>42</v>
      </c>
      <c r="B55" s="35" t="s">
        <v>70</v>
      </c>
      <c r="C55" s="43">
        <v>1</v>
      </c>
      <c r="D55" s="40" t="s">
        <v>27</v>
      </c>
      <c r="E55" s="45">
        <v>37.3296</v>
      </c>
      <c r="F55" s="15">
        <f t="shared" si="0"/>
        <v>37.3296</v>
      </c>
    </row>
    <row r="56" spans="1:6" ht="57">
      <c r="A56" s="1">
        <v>43</v>
      </c>
      <c r="B56" s="35" t="s">
        <v>71</v>
      </c>
      <c r="C56" s="43">
        <v>6</v>
      </c>
      <c r="D56" s="40" t="s">
        <v>27</v>
      </c>
      <c r="E56" s="45">
        <v>23.755200000000002</v>
      </c>
      <c r="F56" s="15">
        <f t="shared" si="0"/>
        <v>142.5312</v>
      </c>
    </row>
    <row r="57" spans="1:6" ht="193.5" customHeight="1">
      <c r="A57" s="1">
        <v>44</v>
      </c>
      <c r="B57" s="35" t="s">
        <v>72</v>
      </c>
      <c r="C57" s="43">
        <v>7</v>
      </c>
      <c r="D57" s="40" t="s">
        <v>29</v>
      </c>
      <c r="E57" s="45">
        <v>64.47840000000001</v>
      </c>
      <c r="F57" s="15">
        <f t="shared" si="0"/>
        <v>451.34880000000004</v>
      </c>
    </row>
    <row r="58" spans="1:6" ht="57">
      <c r="A58" s="1">
        <v>45</v>
      </c>
      <c r="B58" s="35" t="s">
        <v>73</v>
      </c>
      <c r="C58" s="43">
        <v>1</v>
      </c>
      <c r="D58" s="40" t="s">
        <v>27</v>
      </c>
      <c r="E58" s="45">
        <v>1607.4352000000001</v>
      </c>
      <c r="F58" s="15">
        <f t="shared" si="0"/>
        <v>1607.4352000000001</v>
      </c>
    </row>
    <row r="59" spans="1:6" ht="57">
      <c r="A59" s="1">
        <v>46</v>
      </c>
      <c r="B59" s="35" t="s">
        <v>74</v>
      </c>
      <c r="C59" s="43">
        <v>1</v>
      </c>
      <c r="D59" s="40" t="s">
        <v>27</v>
      </c>
      <c r="E59" s="45">
        <v>429.85600000000005</v>
      </c>
      <c r="F59" s="15">
        <f t="shared" si="0"/>
        <v>429.85600000000005</v>
      </c>
    </row>
    <row r="60" spans="1:6" ht="42.75">
      <c r="A60" s="1">
        <v>47</v>
      </c>
      <c r="B60" s="35" t="s">
        <v>75</v>
      </c>
      <c r="C60" s="43">
        <v>1</v>
      </c>
      <c r="D60" s="40" t="s">
        <v>27</v>
      </c>
      <c r="E60" s="45">
        <v>175.336</v>
      </c>
      <c r="F60" s="15">
        <f t="shared" si="0"/>
        <v>175.336</v>
      </c>
    </row>
    <row r="61" spans="1:6" ht="71.25">
      <c r="A61" s="1">
        <v>48</v>
      </c>
      <c r="B61" s="35" t="s">
        <v>76</v>
      </c>
      <c r="C61" s="43">
        <v>1</v>
      </c>
      <c r="D61" s="40" t="s">
        <v>27</v>
      </c>
      <c r="E61" s="45">
        <v>1148.1680000000001</v>
      </c>
      <c r="F61" s="15">
        <f t="shared" si="0"/>
        <v>1148.1680000000001</v>
      </c>
    </row>
    <row r="62" spans="1:6" ht="71.25">
      <c r="A62" s="1">
        <v>49</v>
      </c>
      <c r="B62" s="35" t="s">
        <v>77</v>
      </c>
      <c r="C62" s="43">
        <v>1</v>
      </c>
      <c r="D62" s="40" t="s">
        <v>27</v>
      </c>
      <c r="E62" s="45">
        <v>1306.536</v>
      </c>
      <c r="F62" s="15">
        <f t="shared" si="0"/>
        <v>1306.536</v>
      </c>
    </row>
    <row r="63" spans="1:6" ht="42.75">
      <c r="A63" s="1">
        <v>50</v>
      </c>
      <c r="B63" s="35" t="s">
        <v>78</v>
      </c>
      <c r="C63" s="43">
        <v>1</v>
      </c>
      <c r="D63" s="40" t="s">
        <v>27</v>
      </c>
      <c r="E63" s="45">
        <v>1693.4064</v>
      </c>
      <c r="F63" s="15">
        <f t="shared" si="0"/>
        <v>1693.4064</v>
      </c>
    </row>
    <row r="64" spans="1:6" ht="42.75">
      <c r="A64" s="1">
        <v>51</v>
      </c>
      <c r="B64" s="35" t="s">
        <v>79</v>
      </c>
      <c r="C64" s="43">
        <v>1</v>
      </c>
      <c r="D64" s="40" t="s">
        <v>27</v>
      </c>
      <c r="E64" s="45">
        <v>627.816</v>
      </c>
      <c r="F64" s="15">
        <f t="shared" si="0"/>
        <v>627.816</v>
      </c>
    </row>
    <row r="65" spans="1:6" ht="42.75">
      <c r="A65" s="1">
        <v>52</v>
      </c>
      <c r="B65" s="35" t="s">
        <v>80</v>
      </c>
      <c r="C65" s="43">
        <v>2</v>
      </c>
      <c r="D65" s="40" t="s">
        <v>27</v>
      </c>
      <c r="E65" s="45">
        <v>1078.0336000000002</v>
      </c>
      <c r="F65" s="15">
        <f t="shared" si="0"/>
        <v>2156.0672000000004</v>
      </c>
    </row>
    <row r="66" spans="1:6" ht="42.75">
      <c r="A66" s="1">
        <v>53</v>
      </c>
      <c r="B66" s="35" t="s">
        <v>81</v>
      </c>
      <c r="C66" s="43">
        <v>1</v>
      </c>
      <c r="D66" s="40" t="s">
        <v>27</v>
      </c>
      <c r="E66" s="45">
        <v>973.9632</v>
      </c>
      <c r="F66" s="15">
        <f t="shared" si="0"/>
        <v>973.9632</v>
      </c>
    </row>
    <row r="67" spans="1:6" ht="42.75">
      <c r="A67" s="1">
        <v>54</v>
      </c>
      <c r="B67" s="35" t="s">
        <v>82</v>
      </c>
      <c r="C67" s="43">
        <v>1</v>
      </c>
      <c r="D67" s="40" t="s">
        <v>27</v>
      </c>
      <c r="E67" s="45">
        <v>84.84000000000002</v>
      </c>
      <c r="F67" s="15">
        <f t="shared" si="0"/>
        <v>84.84000000000002</v>
      </c>
    </row>
    <row r="68" spans="1:6" ht="42.75">
      <c r="A68" s="1">
        <v>55</v>
      </c>
      <c r="B68" s="35" t="s">
        <v>83</v>
      </c>
      <c r="C68" s="43">
        <v>1</v>
      </c>
      <c r="D68" s="40" t="s">
        <v>27</v>
      </c>
      <c r="E68" s="45">
        <v>1415.1312</v>
      </c>
      <c r="F68" s="15">
        <f t="shared" si="0"/>
        <v>1415.1312</v>
      </c>
    </row>
    <row r="69" spans="1:6" ht="57">
      <c r="A69" s="1">
        <v>56</v>
      </c>
      <c r="B69" s="35" t="s">
        <v>84</v>
      </c>
      <c r="C69" s="43">
        <v>1</v>
      </c>
      <c r="D69" s="40" t="s">
        <v>27</v>
      </c>
      <c r="E69" s="45">
        <v>64.47840000000001</v>
      </c>
      <c r="F69" s="15">
        <f t="shared" si="0"/>
        <v>64.47840000000001</v>
      </c>
    </row>
    <row r="70" spans="1:6" ht="28.5">
      <c r="A70" s="1">
        <v>57</v>
      </c>
      <c r="B70" s="35" t="s">
        <v>85</v>
      </c>
      <c r="C70" s="43">
        <v>1</v>
      </c>
      <c r="D70" s="40" t="s">
        <v>27</v>
      </c>
      <c r="E70" s="45">
        <v>486.41600000000005</v>
      </c>
      <c r="F70" s="15">
        <f t="shared" si="0"/>
        <v>486.41600000000005</v>
      </c>
    </row>
    <row r="71" spans="1:6" ht="28.5">
      <c r="A71" s="1">
        <v>58</v>
      </c>
      <c r="B71" s="35" t="s">
        <v>86</v>
      </c>
      <c r="C71" s="43">
        <v>1</v>
      </c>
      <c r="D71" s="40" t="s">
        <v>27</v>
      </c>
      <c r="E71" s="45">
        <v>152.71200000000002</v>
      </c>
      <c r="F71" s="15">
        <f t="shared" si="0"/>
        <v>152.71200000000002</v>
      </c>
    </row>
    <row r="72" spans="1:6" ht="57">
      <c r="A72" s="1">
        <v>59</v>
      </c>
      <c r="B72" s="35" t="s">
        <v>87</v>
      </c>
      <c r="C72" s="43">
        <v>1</v>
      </c>
      <c r="D72" s="40" t="s">
        <v>27</v>
      </c>
      <c r="E72" s="45">
        <v>547.5008</v>
      </c>
      <c r="F72" s="15">
        <f t="shared" si="0"/>
        <v>547.5008</v>
      </c>
    </row>
    <row r="73" spans="1:6" ht="86.25">
      <c r="A73" s="1">
        <v>60</v>
      </c>
      <c r="B73" s="36" t="s">
        <v>88</v>
      </c>
      <c r="C73" s="44">
        <v>28</v>
      </c>
      <c r="D73" s="41" t="s">
        <v>103</v>
      </c>
      <c r="E73" s="47">
        <v>144.79360000000003</v>
      </c>
      <c r="F73" s="15">
        <f t="shared" si="0"/>
        <v>4054.220800000001</v>
      </c>
    </row>
    <row r="74" spans="1:6" ht="71.25">
      <c r="A74" s="1">
        <v>61</v>
      </c>
      <c r="B74" s="37" t="s">
        <v>89</v>
      </c>
      <c r="C74" s="44">
        <v>12</v>
      </c>
      <c r="D74" s="42" t="s">
        <v>103</v>
      </c>
      <c r="E74" s="47">
        <v>124.43200000000002</v>
      </c>
      <c r="F74" s="15">
        <f t="shared" si="0"/>
        <v>1493.1840000000002</v>
      </c>
    </row>
    <row r="75" spans="1:6" ht="171">
      <c r="A75" s="1">
        <v>62</v>
      </c>
      <c r="B75" s="36" t="s">
        <v>90</v>
      </c>
      <c r="C75" s="44">
        <v>4</v>
      </c>
      <c r="D75" s="42" t="s">
        <v>104</v>
      </c>
      <c r="E75" s="47">
        <v>1206.9904000000001</v>
      </c>
      <c r="F75" s="15">
        <f t="shared" si="0"/>
        <v>4827.9616000000005</v>
      </c>
    </row>
    <row r="76" spans="1:6" ht="128.25">
      <c r="A76" s="1">
        <v>63</v>
      </c>
      <c r="B76" s="38" t="s">
        <v>91</v>
      </c>
      <c r="C76" s="44">
        <v>2</v>
      </c>
      <c r="D76" s="42" t="s">
        <v>105</v>
      </c>
      <c r="E76" s="47">
        <v>1116.4944</v>
      </c>
      <c r="F76" s="15">
        <f t="shared" si="0"/>
        <v>2232.9888</v>
      </c>
    </row>
    <row r="77" spans="1:6" ht="42.75">
      <c r="A77" s="1">
        <v>64</v>
      </c>
      <c r="B77" s="37" t="s">
        <v>20</v>
      </c>
      <c r="C77" s="44">
        <v>1</v>
      </c>
      <c r="D77" s="42" t="s">
        <v>105</v>
      </c>
      <c r="E77" s="47">
        <v>1292.9616</v>
      </c>
      <c r="F77" s="15">
        <f t="shared" si="0"/>
        <v>1292.9616</v>
      </c>
    </row>
    <row r="78" spans="1:6" ht="85.5">
      <c r="A78" s="1">
        <v>65</v>
      </c>
      <c r="B78" s="37" t="s">
        <v>21</v>
      </c>
      <c r="C78" s="44">
        <v>1</v>
      </c>
      <c r="D78" s="42" t="s">
        <v>105</v>
      </c>
      <c r="E78" s="47">
        <v>399.3136</v>
      </c>
      <c r="F78" s="15">
        <f t="shared" si="0"/>
        <v>399.3136</v>
      </c>
    </row>
    <row r="79" spans="1:6" ht="42.75">
      <c r="A79" s="1">
        <v>66</v>
      </c>
      <c r="B79" s="39" t="s">
        <v>22</v>
      </c>
      <c r="C79" s="44">
        <v>1</v>
      </c>
      <c r="D79" s="42" t="s">
        <v>105</v>
      </c>
      <c r="E79" s="47">
        <v>145.92480000000003</v>
      </c>
      <c r="F79" s="15">
        <f t="shared" si="0"/>
        <v>145.92480000000003</v>
      </c>
    </row>
    <row r="80" spans="1:6" ht="42.75">
      <c r="A80" s="1">
        <v>67</v>
      </c>
      <c r="B80" s="39" t="s">
        <v>92</v>
      </c>
      <c r="C80" s="44">
        <v>1</v>
      </c>
      <c r="D80" s="42" t="s">
        <v>106</v>
      </c>
      <c r="E80" s="47">
        <v>2539.5440000000003</v>
      </c>
      <c r="F80" s="15">
        <f aca="true" t="shared" si="1" ref="F80:F88">C80*E80</f>
        <v>2539.5440000000003</v>
      </c>
    </row>
    <row r="81" spans="1:6" ht="42.75">
      <c r="A81" s="1">
        <v>68</v>
      </c>
      <c r="B81" s="38" t="s">
        <v>23</v>
      </c>
      <c r="C81" s="44">
        <v>1</v>
      </c>
      <c r="D81" s="42" t="s">
        <v>106</v>
      </c>
      <c r="E81" s="47">
        <v>2423.0304000000006</v>
      </c>
      <c r="F81" s="15">
        <f t="shared" si="1"/>
        <v>2423.0304000000006</v>
      </c>
    </row>
    <row r="82" spans="1:6" ht="42.75">
      <c r="A82" s="1">
        <v>69</v>
      </c>
      <c r="B82" s="38" t="s">
        <v>93</v>
      </c>
      <c r="C82" s="44">
        <v>1</v>
      </c>
      <c r="D82" s="42" t="s">
        <v>106</v>
      </c>
      <c r="E82" s="47">
        <v>2192.2656000000006</v>
      </c>
      <c r="F82" s="15">
        <f t="shared" si="1"/>
        <v>2192.2656000000006</v>
      </c>
    </row>
    <row r="83" spans="1:6" ht="42.75">
      <c r="A83" s="1">
        <v>70</v>
      </c>
      <c r="B83" s="38" t="s">
        <v>94</v>
      </c>
      <c r="C83" s="44">
        <v>2</v>
      </c>
      <c r="D83" s="42" t="s">
        <v>106</v>
      </c>
      <c r="E83" s="47">
        <v>654.9648</v>
      </c>
      <c r="F83" s="15">
        <f t="shared" si="1"/>
        <v>1309.9296</v>
      </c>
    </row>
    <row r="84" spans="1:6" ht="71.25">
      <c r="A84" s="1">
        <v>71</v>
      </c>
      <c r="B84" s="38" t="s">
        <v>24</v>
      </c>
      <c r="C84" s="44">
        <v>2</v>
      </c>
      <c r="D84" s="42" t="s">
        <v>106</v>
      </c>
      <c r="E84" s="47">
        <v>273.7504</v>
      </c>
      <c r="F84" s="15">
        <f t="shared" si="1"/>
        <v>547.5008</v>
      </c>
    </row>
    <row r="85" spans="1:6" ht="57.75" customHeight="1">
      <c r="A85" s="1">
        <v>72</v>
      </c>
      <c r="B85" s="39" t="s">
        <v>25</v>
      </c>
      <c r="C85" s="44">
        <v>4</v>
      </c>
      <c r="D85" s="42" t="s">
        <v>106</v>
      </c>
      <c r="E85" s="47">
        <v>214.92800000000003</v>
      </c>
      <c r="F85" s="15">
        <f t="shared" si="1"/>
        <v>859.7120000000001</v>
      </c>
    </row>
    <row r="86" spans="1:6" ht="57.75" customHeight="1">
      <c r="A86" s="1">
        <v>73</v>
      </c>
      <c r="B86" s="39" t="s">
        <v>95</v>
      </c>
      <c r="C86" s="44">
        <v>2</v>
      </c>
      <c r="D86" s="42" t="s">
        <v>105</v>
      </c>
      <c r="E86" s="47">
        <v>67668.384</v>
      </c>
      <c r="F86" s="15">
        <f t="shared" si="1"/>
        <v>135336.768</v>
      </c>
    </row>
    <row r="87" spans="1:6" ht="71.25">
      <c r="A87" s="1">
        <v>74</v>
      </c>
      <c r="B87" s="39" t="s">
        <v>96</v>
      </c>
      <c r="C87" s="44">
        <v>2</v>
      </c>
      <c r="D87" s="42" t="s">
        <v>105</v>
      </c>
      <c r="E87" s="47">
        <v>2771.4400000000005</v>
      </c>
      <c r="F87" s="15">
        <f t="shared" si="1"/>
        <v>5542.880000000001</v>
      </c>
    </row>
    <row r="88" spans="1:6" ht="42.75">
      <c r="A88" s="1">
        <v>75</v>
      </c>
      <c r="B88" s="39" t="s">
        <v>97</v>
      </c>
      <c r="C88" s="44">
        <v>10</v>
      </c>
      <c r="D88" s="42" t="s">
        <v>103</v>
      </c>
      <c r="E88" s="47">
        <v>950.2080000000001</v>
      </c>
      <c r="F88" s="15">
        <f t="shared" si="1"/>
        <v>9502.080000000002</v>
      </c>
    </row>
    <row r="89" spans="1:6" ht="15">
      <c r="A89" s="1"/>
      <c r="B89" s="3"/>
      <c r="C89" s="3"/>
      <c r="D89" s="19" t="s">
        <v>6</v>
      </c>
      <c r="E89" s="19"/>
      <c r="F89" s="7">
        <f>ROUND(SUM(F15:F88),2)</f>
        <v>469023.48</v>
      </c>
    </row>
    <row r="90" spans="1:6" ht="15">
      <c r="A90" s="3"/>
      <c r="B90" s="3"/>
      <c r="C90" s="8"/>
      <c r="D90" s="6"/>
      <c r="E90" s="5" t="s">
        <v>16</v>
      </c>
      <c r="F90" s="9">
        <f>ROUND(F89,0)</f>
        <v>469023</v>
      </c>
    </row>
    <row r="91" spans="1:6" ht="25.5" customHeight="1">
      <c r="A91" s="20" t="s">
        <v>11</v>
      </c>
      <c r="B91" s="20"/>
      <c r="C91" s="21" t="s">
        <v>7</v>
      </c>
      <c r="D91" s="22"/>
      <c r="E91" s="25" t="s">
        <v>107</v>
      </c>
      <c r="F91" s="26"/>
    </row>
    <row r="92" spans="1:6" ht="27" customHeight="1">
      <c r="A92" s="20"/>
      <c r="B92" s="20"/>
      <c r="C92" s="23"/>
      <c r="D92" s="24"/>
      <c r="E92" s="27"/>
      <c r="F92" s="28"/>
    </row>
    <row r="93" spans="1:6" ht="15">
      <c r="A93" s="20"/>
      <c r="B93" s="20"/>
      <c r="C93" s="29" t="s">
        <v>8</v>
      </c>
      <c r="D93" s="30"/>
      <c r="E93" s="4" t="s">
        <v>9</v>
      </c>
      <c r="F93" s="4" t="s">
        <v>10</v>
      </c>
    </row>
    <row r="94" spans="1:6" ht="15">
      <c r="A94" s="20"/>
      <c r="B94" s="20"/>
      <c r="C94" s="31"/>
      <c r="D94" s="31"/>
      <c r="E94" s="32"/>
      <c r="F94" s="31"/>
    </row>
    <row r="95" spans="1:6" ht="65.25" customHeight="1">
      <c r="A95" s="20"/>
      <c r="B95" s="20"/>
      <c r="C95" s="31"/>
      <c r="D95" s="31"/>
      <c r="E95" s="33"/>
      <c r="F95" s="31"/>
    </row>
    <row r="96" spans="1:6" ht="15">
      <c r="A96" s="20" t="s">
        <v>12</v>
      </c>
      <c r="B96" s="20"/>
      <c r="C96" s="31"/>
      <c r="D96" s="31"/>
      <c r="E96" s="31"/>
      <c r="F96" s="31"/>
    </row>
    <row r="97" spans="1:6" ht="48.75" customHeight="1">
      <c r="A97" s="20"/>
      <c r="B97" s="20"/>
      <c r="C97" s="31"/>
      <c r="D97" s="31"/>
      <c r="E97" s="31"/>
      <c r="F97" s="31"/>
    </row>
    <row r="98" spans="1:6" ht="15">
      <c r="A98" s="20" t="s">
        <v>13</v>
      </c>
      <c r="B98" s="20"/>
      <c r="C98" s="31"/>
      <c r="D98" s="31"/>
      <c r="E98" s="31"/>
      <c r="F98" s="31"/>
    </row>
    <row r="99" spans="1:6" ht="60" customHeight="1">
      <c r="A99" s="20"/>
      <c r="B99" s="20"/>
      <c r="C99" s="31"/>
      <c r="D99" s="31"/>
      <c r="E99" s="31"/>
      <c r="F99" s="31"/>
    </row>
    <row r="105" spans="2:5" ht="15">
      <c r="B105" s="10" t="s">
        <v>14</v>
      </c>
      <c r="D105" s="16" t="s">
        <v>109</v>
      </c>
      <c r="E105" s="16"/>
    </row>
    <row r="106" spans="4:5" ht="15">
      <c r="D106" s="16" t="s">
        <v>15</v>
      </c>
      <c r="E106" s="16"/>
    </row>
    <row r="107" ht="15">
      <c r="F107" t="s">
        <v>17</v>
      </c>
    </row>
  </sheetData>
  <sheetProtection/>
  <mergeCells count="16">
    <mergeCell ref="F94:F95"/>
    <mergeCell ref="A96:B97"/>
    <mergeCell ref="C96:F97"/>
    <mergeCell ref="A98:B99"/>
    <mergeCell ref="C98:F99"/>
    <mergeCell ref="D105:E105"/>
    <mergeCell ref="D106:E106"/>
    <mergeCell ref="A1:F10"/>
    <mergeCell ref="A11:F12"/>
    <mergeCell ref="D89:E89"/>
    <mergeCell ref="A91:B95"/>
    <mergeCell ref="C91:D92"/>
    <mergeCell ref="E91:F92"/>
    <mergeCell ref="C93:D93"/>
    <mergeCell ref="C94:D95"/>
    <mergeCell ref="E94:E95"/>
  </mergeCells>
  <dataValidations count="3">
    <dataValidation type="decimal" allowBlank="1" showInputMessage="1" showErrorMessage="1" errorTitle="Invalid Entry" error="Only Numeric Values are allowed. " sqref="A14:A88">
      <formula1>0</formula1>
      <formula2>999999999999999</formula2>
    </dataValidation>
    <dataValidation type="decimal" allowBlank="1" showInputMessage="1" showErrorMessage="1" promptTitle="Quantity" prompt="Please enter the Quantity for this item. " errorTitle="Invalid Entry" error="Only Numeric Values are allowed. " sqref="C15:C78 E15:E78">
      <formula1>0</formula1>
      <formula2>999999999999999</formula2>
    </dataValidation>
    <dataValidation allowBlank="1" showInputMessage="1" showErrorMessage="1" promptTitle="Units" prompt="Please enter Units in text" sqref="D15:D77"/>
  </dataValidations>
  <printOptions/>
  <pageMargins left="0.45" right="0.11" top="0.6" bottom="0.31" header="0.55"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2018-12-03T10:16:39Z</dcterms:modified>
  <cp:category/>
  <cp:version/>
  <cp:contentType/>
  <cp:contentStatus/>
</cp:coreProperties>
</file>